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Bodnarchuk\Desktop\ТИтула\2020 з правками\"/>
    </mc:Choice>
  </mc:AlternateContent>
  <bookViews>
    <workbookView xWindow="240" yWindow="30" windowWidth="17055" windowHeight="11760"/>
  </bookViews>
  <sheets>
    <sheet name="тит.ДОРОГИ-39,883234 млн" sheetId="1" r:id="rId1"/>
    <sheet name="Розподіл" sheetId="6" state="hidden" r:id="rId2"/>
  </sheets>
  <definedNames>
    <definedName name="_xlnm.Print_Area" localSheetId="0">'тит.ДОРОГИ-39,883234 млн'!$A$1:$Q$77</definedName>
  </definedNames>
  <calcPr calcId="152511"/>
</workbook>
</file>

<file path=xl/calcChain.xml><?xml version="1.0" encoding="utf-8"?>
<calcChain xmlns="http://schemas.openxmlformats.org/spreadsheetml/2006/main">
  <c r="D71" i="1" l="1"/>
  <c r="C71" i="1"/>
  <c r="E71" i="1" l="1"/>
  <c r="F71" i="1"/>
  <c r="G71" i="1"/>
  <c r="H71" i="1"/>
  <c r="I71" i="1"/>
  <c r="J71" i="1"/>
  <c r="K71" i="1"/>
  <c r="L71" i="1"/>
  <c r="M71" i="1"/>
  <c r="N71" i="1"/>
  <c r="O71" i="1"/>
  <c r="P71" i="1"/>
  <c r="Q71" i="1"/>
  <c r="D13" i="6" l="1"/>
  <c r="E13" i="6"/>
  <c r="F13" i="6"/>
  <c r="G13" i="6"/>
  <c r="H13" i="6"/>
  <c r="I13" i="6"/>
  <c r="J13" i="6"/>
  <c r="K13" i="6"/>
  <c r="L13" i="6"/>
  <c r="M13" i="6"/>
  <c r="N13" i="6"/>
  <c r="O11" i="6"/>
  <c r="O12" i="6"/>
  <c r="C13" i="6"/>
  <c r="D8" i="6"/>
  <c r="E8" i="6"/>
  <c r="F8" i="6"/>
  <c r="G8" i="6"/>
  <c r="H8" i="6"/>
  <c r="I8" i="6"/>
  <c r="J8" i="6"/>
  <c r="K8" i="6"/>
  <c r="L8" i="6"/>
  <c r="M8" i="6"/>
  <c r="N8" i="6"/>
  <c r="O8" i="6"/>
  <c r="C8" i="6"/>
  <c r="O7" i="6"/>
  <c r="D6" i="6"/>
  <c r="E6" i="6"/>
  <c r="F6" i="6"/>
  <c r="G6" i="6"/>
  <c r="H6" i="6"/>
  <c r="I6" i="6"/>
  <c r="J6" i="6"/>
  <c r="K6" i="6"/>
  <c r="L6" i="6"/>
  <c r="M6" i="6"/>
  <c r="N6" i="6"/>
  <c r="O6" i="6"/>
  <c r="C6" i="6"/>
  <c r="O5" i="6"/>
  <c r="O4" i="6"/>
  <c r="O13" i="6" l="1"/>
</calcChain>
</file>

<file path=xl/sharedStrings.xml><?xml version="1.0" encoding="utf-8"?>
<sst xmlns="http://schemas.openxmlformats.org/spreadsheetml/2006/main" count="132" uniqueCount="110">
  <si>
    <t>"ПОГОДЖЕНО"</t>
  </si>
  <si>
    <t>Заступник міського голови</t>
  </si>
  <si>
    <t>___________________________ А. Нестерук</t>
  </si>
  <si>
    <t>бюджету, фінансів та децентралізації</t>
  </si>
  <si>
    <t>"ЗАТВЕРДЖЕНО"</t>
  </si>
  <si>
    <t>комунального господарства</t>
  </si>
  <si>
    <t>ТИТУЛЬНИЙ СПИСОК</t>
  </si>
  <si>
    <t>№ п/п</t>
  </si>
  <si>
    <t>Перелік об'єктів</t>
  </si>
  <si>
    <t>в тому числі по місяцях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</si>
  <si>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</si>
  <si>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</si>
  <si>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</si>
  <si>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</si>
  <si>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</si>
  <si>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</si>
  <si>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</si>
  <si>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</si>
  <si>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</si>
  <si>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</si>
  <si>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ВСЬОГО:</t>
  </si>
  <si>
    <t>С. Надаховська</t>
  </si>
  <si>
    <t>тис.грн.</t>
  </si>
  <si>
    <t>січень</t>
  </si>
  <si>
    <t>лютий</t>
  </si>
  <si>
    <t>Приміт-ка</t>
  </si>
  <si>
    <t>Начальник управління житлово-</t>
  </si>
  <si>
    <t>та використання майна територіальної громади міста</t>
  </si>
  <si>
    <t>житлово комунального господарства, приватизації</t>
  </si>
  <si>
    <t>Начальник відділу з ремонту вулично-дорожньої мережі</t>
  </si>
  <si>
    <t>бюджет розвитку</t>
  </si>
  <si>
    <t>дорожній фонд</t>
  </si>
  <si>
    <t>разом</t>
  </si>
  <si>
    <t>листоп.</t>
  </si>
  <si>
    <t>Капітальний ремонт вулично-дорожньої мережі</t>
  </si>
  <si>
    <t>1.1</t>
  </si>
  <si>
    <t>1.2</t>
  </si>
  <si>
    <t>ВСЬОГО кап.рем:</t>
  </si>
  <si>
    <t>Розподіл (квітень)</t>
  </si>
  <si>
    <t>Капітальний ремонт об'єктів благоустрою</t>
  </si>
  <si>
    <t>Капітальний ремонт - улаштування закритих водостоків від вул. Мазура до вул. Підгірної, в т.ч. коригування та експертиза кошторисної частини</t>
  </si>
  <si>
    <t>2.1</t>
  </si>
  <si>
    <t>2.2</t>
  </si>
  <si>
    <t>Робочий проект на капітальний ремонт - улаштування закритих водостоків на вул. Зарічанській</t>
  </si>
  <si>
    <t>ВСЬОГО благ.:</t>
  </si>
  <si>
    <t>_______________________В. Новачок</t>
  </si>
  <si>
    <t xml:space="preserve">Голова постійної комісії з питань роботи </t>
  </si>
  <si>
    <t>___________________________О. Певнєв</t>
  </si>
  <si>
    <t>Заступник начальника управління</t>
  </si>
  <si>
    <t>В. Гурський</t>
  </si>
  <si>
    <t>________ ___________________ 2020 р.</t>
  </si>
  <si>
    <t>________ _______________ 2020 р.</t>
  </si>
  <si>
    <t>на будівництво, реконструкцію, ремонт та утримання автомобільних доріг у 2020 р.</t>
  </si>
  <si>
    <t>План на 2020 р. (тис.грн)</t>
  </si>
  <si>
    <t>Капітальний ремонт прв. Купріна</t>
  </si>
  <si>
    <t>Капітальний ремонт покриття прв. Шостаковича, в т.ч. коригування та експертиза</t>
  </si>
  <si>
    <t>Капітальний ремонт дорожнього покриття вул. Заярної, в т.ч. коригування та експертиза</t>
  </si>
  <si>
    <t>завершення робіт</t>
  </si>
  <si>
    <t>Капітальний ремонт - укріплення укосів земляного полотна на вул. Короленка</t>
  </si>
  <si>
    <t>Капітальний ремонт вул. Прибузької - улаштування велосипедних доріжок від вул. Кам'янецької до вул. Старокостянтинівське шосе</t>
  </si>
  <si>
    <t>Капітальний ремонт вул. Транспортної</t>
  </si>
  <si>
    <t>Капітальний ремонт покриття вул. Попова</t>
  </si>
  <si>
    <t>Капітальний ремонт дорожнього покриття вул. Гавришка</t>
  </si>
  <si>
    <t>Капітальний ремонт покриття внутрішньоквартального проїзду від вул. Курчатова до вул. Курчатова, 14/3</t>
  </si>
  <si>
    <t>Капітальний ремонт вул. Ломоносова</t>
  </si>
  <si>
    <t>Капітальний ремонт покриття вул. Чехова (від вул. Героїв Чорнобиля до прв. Разіна)</t>
  </si>
  <si>
    <t>Капітальний ремонт покриття внутрішньоквартального проїзду від прв. П’яскорського до вул. Північної, 2</t>
  </si>
  <si>
    <t>Капітальний ремонт  вул. Козацької (від вул. Сіцінського до вул. Купріна)</t>
  </si>
  <si>
    <t>Капітальний ремонт покриття прв. Підлісного</t>
  </si>
  <si>
    <t>Ор.варт.роб.9087,273т.грн</t>
  </si>
  <si>
    <t>Капітальний ремонт покриття проїзду Басейного</t>
  </si>
  <si>
    <t>Ор.варт.роб.3702,573 т.грн</t>
  </si>
  <si>
    <t>Капітальний ремонт - укріплення укосів земляного полотна на вул. Цегельній (від будинку № 30 до будинку № 36)</t>
  </si>
  <si>
    <t>Капітальний ремонт вул. Залізняка (ІІ черга), в т.ч. коригування та експертиза</t>
  </si>
  <si>
    <t>Капітальний ремонт прв. Шевченка (І черга)</t>
  </si>
  <si>
    <t>Капітальний ремонт покриття вул. Геологів (від ПК 10+17 до ПК 14+81), в т.ч.коригування та експертиза</t>
  </si>
  <si>
    <t>Капітальний ремонт покриття під'їзної дороги від прв. Винниченка до будинку № 42/1 на вул. Кутузова, в т.ч. коригування та експертиза</t>
  </si>
  <si>
    <t>Робочий проєкт на капітальний ремонт покриття вул. П'яскорського (від прв. П'яскорського до прв. Городнього) в т.ч. експертиза</t>
  </si>
  <si>
    <t>Капітальний ремонт - улаштування закритих водостоків на прв. Купріна від ПК 0+72 до ПК 2+86</t>
  </si>
  <si>
    <t>Капітальний ремонт - улаштування заїзної кишені на вул. Волочиській в р-ні прв. Залізничного, в т.ч. коригування та експертиза</t>
  </si>
  <si>
    <t>Капітальний ремонт вул.Саварчука, в т.ч. коригування та експертиза</t>
  </si>
  <si>
    <t>Капітальний ремонт покриття вул. Л. Чайкіної, в т.ч. коригування та експертиза</t>
  </si>
  <si>
    <t>Капітальний ремонт вул. Підгірної, в т.ч. коригування та експертиза</t>
  </si>
  <si>
    <t>Капітальний ремонт - улаштування тротуару на вул. Депутатській (від вул. Героїв Чорнобиля до вул. Разіна), в т.ч. коригування та експертиза</t>
  </si>
  <si>
    <t>Капітальний ремонт - улаштування тротуару на вул. Парковій</t>
  </si>
  <si>
    <t>Капітальний ремонт покриття вул. Кудрянки, в т.ч. ПКД та експертиза</t>
  </si>
  <si>
    <t xml:space="preserve">Капітальний ремонт вул. Курбаса, в т.ч. коригування та експертиза </t>
  </si>
  <si>
    <t>Капітальний ремонт вул. Верейського (від 3-го прв. Верейського до 9-го прв. Верейського)</t>
  </si>
  <si>
    <t>Капітальний ремонт прв. Липневого</t>
  </si>
  <si>
    <t>Робочий проект на капітальний ремонт шляхопроводу на вул. Кам`янецькій (через залізничні колії), в т.ч. експертиза</t>
  </si>
  <si>
    <t>Ор.варт.роб.3 млн.грн</t>
  </si>
  <si>
    <t>Ор.варт.роб.2 млн.грн</t>
  </si>
  <si>
    <t>Ор.варт.роб.260 тис.грн</t>
  </si>
  <si>
    <t>ор.варт.роб, 5 млн грн</t>
  </si>
  <si>
    <t>Ор.варт.роб. 3,1 млн.грн</t>
  </si>
  <si>
    <t>Ор.варт.роб. 2,6 млн.грн</t>
  </si>
  <si>
    <t>Ор.варт.роб. 7 млн.грн</t>
  </si>
  <si>
    <t>Ор.варт.роб. 2,1 млн.грн</t>
  </si>
  <si>
    <t>Ор.варт.роб. 2,17 млн.грн</t>
  </si>
  <si>
    <t>Ор.варт.роб. 5,2 млн.грн</t>
  </si>
  <si>
    <t>Ор.варт.роб. 8,9 млн.грн</t>
  </si>
  <si>
    <t>обсяги  (м кв)</t>
  </si>
  <si>
    <t>Капітальний ремонт  вул. Федунця, в т.ч. коригування та експертиза</t>
  </si>
  <si>
    <t>Ор.варт.роб. 4 млн грн</t>
  </si>
  <si>
    <t>Ор.варт.роб. 26,971 млн грн</t>
  </si>
  <si>
    <t>Заступник голови постійної комісії з питань планування,</t>
  </si>
  <si>
    <t>___________________________О. Василишин</t>
  </si>
  <si>
    <t>Капітальний ремонт вул. Кропивницького - улаштування тротуарів, в т.ч. коригування та експертиза</t>
  </si>
  <si>
    <t>Робочий проєкт на капітальний ремонт покриття прв. Залізничного (від вул. Залізничної до вул. Польової) в т.ч. експертиза</t>
  </si>
  <si>
    <t>Капітальний ремонт покриття вул. Волошкової (від вул. Тихої до вул. Джумаківки)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</si>
</sst>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42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/>
    <xf numFmtId="0" fontId="16" fillId="0" borderId="0" xfId="0" applyFont="1" applyFill="1" applyBorder="1" applyAlignment="1"/>
    <xf numFmtId="0" fontId="17" fillId="0" borderId="0" xfId="0" applyFont="1"/>
    <xf numFmtId="164" fontId="11" fillId="0" borderId="0" xfId="0" applyNumberFormat="1" applyFont="1"/>
    <xf numFmtId="0" fontId="18" fillId="0" borderId="0" xfId="0" applyFont="1"/>
    <xf numFmtId="166" fontId="0" fillId="0" borderId="0" xfId="0" applyNumberFormat="1"/>
    <xf numFmtId="0" fontId="15" fillId="2" borderId="0" xfId="0" applyFont="1" applyFill="1" applyBorder="1" applyAlignment="1">
      <alignment horizontal="justify" vertical="top"/>
    </xf>
    <xf numFmtId="0" fontId="15" fillId="0" borderId="0" xfId="0" applyFont="1" applyAlignment="1">
      <alignment vertical="top"/>
    </xf>
    <xf numFmtId="0" fontId="0" fillId="0" borderId="0" xfId="0" applyAlignment="1">
      <alignment wrapText="1"/>
    </xf>
    <xf numFmtId="49" fontId="17" fillId="0" borderId="0" xfId="0" applyNumberFormat="1" applyFont="1" applyBorder="1"/>
    <xf numFmtId="0" fontId="17" fillId="0" borderId="0" xfId="0" applyFont="1" applyBorder="1"/>
    <xf numFmtId="0" fontId="20" fillId="0" borderId="0" xfId="0" applyNumberFormat="1" applyFont="1" applyBorder="1"/>
    <xf numFmtId="0" fontId="20" fillId="0" borderId="0" xfId="0" applyFont="1" applyBorder="1"/>
    <xf numFmtId="49" fontId="17" fillId="0" borderId="0" xfId="0" applyNumberFormat="1" applyFont="1" applyBorder="1" applyAlignment="1">
      <alignment horizontal="left" vertical="top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17" fillId="0" borderId="0" xfId="0" applyFont="1" applyBorder="1" applyAlignment="1">
      <alignment wrapText="1"/>
    </xf>
    <xf numFmtId="166" fontId="17" fillId="0" borderId="0" xfId="0" applyNumberFormat="1" applyFont="1"/>
    <xf numFmtId="0" fontId="2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0" fillId="0" borderId="0" xfId="0" applyFont="1" applyBorder="1" applyAlignment="1">
      <alignment vertical="top" wrapText="1"/>
    </xf>
    <xf numFmtId="165" fontId="3" fillId="0" borderId="0" xfId="0" applyNumberFormat="1" applyFont="1"/>
    <xf numFmtId="0" fontId="6" fillId="0" borderId="0" xfId="0" applyFont="1" applyBorder="1" applyAlignment="1"/>
    <xf numFmtId="0" fontId="21" fillId="0" borderId="0" xfId="0" applyFont="1" applyBorder="1" applyAlignment="1">
      <alignment horizontal="center" vertical="center"/>
    </xf>
    <xf numFmtId="166" fontId="0" fillId="0" borderId="0" xfId="0" applyNumberFormat="1" applyBorder="1"/>
    <xf numFmtId="0" fontId="18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/>
    <xf numFmtId="0" fontId="22" fillId="0" borderId="0" xfId="0" applyFont="1" applyFill="1" applyBorder="1" applyAlignment="1"/>
    <xf numFmtId="0" fontId="24" fillId="0" borderId="0" xfId="0" applyFont="1" applyAlignment="1"/>
    <xf numFmtId="0" fontId="2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65" fontId="5" fillId="0" borderId="0" xfId="0" applyNumberFormat="1" applyFont="1" applyAlignment="1">
      <alignment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/>
    <xf numFmtId="164" fontId="1" fillId="0" borderId="0" xfId="0" applyNumberFormat="1" applyFont="1" applyAlignment="1">
      <alignment vertical="top"/>
    </xf>
    <xf numFmtId="166" fontId="2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top"/>
    </xf>
    <xf numFmtId="0" fontId="2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/>
    <xf numFmtId="165" fontId="0" fillId="0" borderId="0" xfId="0" applyNumberFormat="1" applyBorder="1"/>
    <xf numFmtId="165" fontId="5" fillId="0" borderId="0" xfId="0" applyNumberFormat="1" applyFont="1" applyBorder="1" applyAlignment="1">
      <alignment wrapText="1"/>
    </xf>
    <xf numFmtId="164" fontId="2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top"/>
    </xf>
    <xf numFmtId="0" fontId="25" fillId="0" borderId="4" xfId="0" applyFont="1" applyBorder="1" applyAlignment="1">
      <alignment horizontal="right" vertical="top" wrapText="1"/>
    </xf>
    <xf numFmtId="0" fontId="3" fillId="0" borderId="4" xfId="0" applyFont="1" applyBorder="1"/>
    <xf numFmtId="0" fontId="3" fillId="2" borderId="1" xfId="0" applyNumberFormat="1" applyFont="1" applyFill="1" applyBorder="1" applyAlignment="1">
      <alignment vertical="center" wrapText="1"/>
    </xf>
    <xf numFmtId="164" fontId="27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28" fillId="2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center" wrapText="1"/>
    </xf>
    <xf numFmtId="164" fontId="21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26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26" fillId="0" borderId="2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right" vertical="top" wrapText="1"/>
    </xf>
    <xf numFmtId="0" fontId="3" fillId="0" borderId="0" xfId="0" applyFont="1" applyBorder="1"/>
    <xf numFmtId="0" fontId="5" fillId="0" borderId="0" xfId="0" applyFont="1" applyBorder="1" applyAlignment="1">
      <alignment horizontal="left" vertical="top" wrapText="1"/>
    </xf>
    <xf numFmtId="166" fontId="6" fillId="0" borderId="0" xfId="0" applyNumberFormat="1" applyFont="1"/>
    <xf numFmtId="0" fontId="6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6" fillId="0" borderId="7" xfId="0" applyFont="1" applyBorder="1" applyAlignment="1">
      <alignment vertical="center" wrapText="1"/>
    </xf>
    <xf numFmtId="164" fontId="26" fillId="0" borderId="7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" fillId="0" borderId="8" xfId="0" applyFont="1" applyBorder="1"/>
    <xf numFmtId="0" fontId="28" fillId="0" borderId="0" xfId="0" applyFont="1" applyBorder="1" applyAlignment="1">
      <alignment horizontal="left" vertical="top" wrapText="1"/>
    </xf>
    <xf numFmtId="0" fontId="28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7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5" fillId="2" borderId="0" xfId="0" applyFont="1" applyFill="1" applyBorder="1" applyAlignment="1">
      <alignment horizontal="justify" vertical="top"/>
    </xf>
    <xf numFmtId="0" fontId="11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9"/>
  <sheetViews>
    <sheetView tabSelected="1" view="pageBreakPreview" topLeftCell="A67" zoomScale="80" zoomScaleNormal="90" zoomScaleSheetLayoutView="80" workbookViewId="0">
      <selection activeCell="D72" sqref="D72"/>
    </sheetView>
  </sheetViews>
  <sheetFormatPr defaultRowHeight="15" x14ac:dyDescent="0.25"/>
  <cols>
    <col min="1" max="1" width="4.42578125" customWidth="1"/>
    <col min="2" max="2" width="44.140625" customWidth="1"/>
    <col min="3" max="3" width="8" customWidth="1"/>
    <col min="4" max="4" width="12.28515625" customWidth="1"/>
    <col min="5" max="5" width="7.28515625" customWidth="1"/>
    <col min="6" max="6" width="8.5703125" customWidth="1"/>
    <col min="7" max="7" width="9.7109375" customWidth="1"/>
    <col min="8" max="8" width="10" customWidth="1"/>
    <col min="9" max="9" width="10.140625" customWidth="1"/>
    <col min="10" max="10" width="11.42578125" customWidth="1"/>
    <col min="11" max="11" width="11" customWidth="1"/>
    <col min="12" max="12" width="10.85546875" customWidth="1"/>
    <col min="13" max="13" width="10.28515625" customWidth="1"/>
    <col min="14" max="14" width="11.42578125" customWidth="1"/>
    <col min="15" max="15" width="9.85546875" customWidth="1"/>
    <col min="16" max="16" width="11.5703125" customWidth="1"/>
    <col min="17" max="17" width="10.42578125" customWidth="1"/>
    <col min="18" max="18" width="13.85546875" customWidth="1"/>
    <col min="19" max="19" width="14.42578125" customWidth="1"/>
    <col min="20" max="20" width="8.85546875" customWidth="1"/>
    <col min="21" max="21" width="20.140625" customWidth="1"/>
    <col min="22" max="22" width="16" customWidth="1"/>
    <col min="23" max="23" width="14.28515625" customWidth="1"/>
    <col min="24" max="24" width="13.42578125" customWidth="1"/>
    <col min="25" max="25" width="12.28515625" style="25" customWidth="1"/>
    <col min="26" max="26" width="7.5703125" customWidth="1"/>
    <col min="27" max="27" width="27.85546875" customWidth="1"/>
    <col min="28" max="28" width="22.140625" customWidth="1"/>
    <col min="30" max="30" width="11" style="25" bestFit="1" customWidth="1"/>
  </cols>
  <sheetData>
    <row r="1" spans="1:24" x14ac:dyDescent="0.25">
      <c r="V1" s="6"/>
      <c r="W1" s="6"/>
      <c r="X1" s="6"/>
    </row>
    <row r="2" spans="1:24" ht="15.75" x14ac:dyDescent="0.25">
      <c r="V2" s="6"/>
      <c r="W2" s="60"/>
      <c r="X2" s="6"/>
    </row>
    <row r="3" spans="1:24" ht="20.25" x14ac:dyDescent="0.3">
      <c r="B3" s="12" t="s">
        <v>0</v>
      </c>
      <c r="C3" s="12"/>
      <c r="D3" s="12"/>
      <c r="V3" s="6"/>
      <c r="W3" s="60"/>
      <c r="X3" s="6"/>
    </row>
    <row r="4" spans="1:24" ht="19.5" x14ac:dyDescent="0.3">
      <c r="B4" s="50" t="s">
        <v>1</v>
      </c>
      <c r="C4" s="50"/>
      <c r="D4" s="50"/>
      <c r="E4" s="51"/>
      <c r="V4" s="6"/>
      <c r="W4" s="60"/>
      <c r="X4" s="6"/>
    </row>
    <row r="5" spans="1:24" ht="20.25" x14ac:dyDescent="0.3">
      <c r="A5" s="10"/>
      <c r="B5" s="52" t="s">
        <v>2</v>
      </c>
      <c r="C5" s="52"/>
      <c r="D5" s="52"/>
      <c r="E5" s="5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0"/>
      <c r="R5" s="10"/>
      <c r="S5" s="10"/>
      <c r="T5" s="10"/>
      <c r="U5" s="10"/>
      <c r="V5" s="61"/>
      <c r="W5" s="62"/>
      <c r="X5" s="6"/>
    </row>
    <row r="6" spans="1:24" ht="20.25" x14ac:dyDescent="0.3">
      <c r="A6" s="10"/>
      <c r="B6" s="52" t="s">
        <v>50</v>
      </c>
      <c r="C6" s="52"/>
      <c r="D6" s="52"/>
      <c r="E6" s="5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0"/>
      <c r="R6" s="10"/>
      <c r="S6" s="10"/>
      <c r="T6" s="10"/>
      <c r="U6" s="10"/>
      <c r="V6" s="61"/>
      <c r="W6" s="60"/>
      <c r="X6" s="6"/>
    </row>
    <row r="7" spans="1:24" ht="20.25" x14ac:dyDescent="0.3">
      <c r="A7" s="10"/>
      <c r="B7" s="52"/>
      <c r="C7" s="52"/>
      <c r="D7" s="52"/>
      <c r="E7" s="5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  <c r="R7" s="10"/>
      <c r="S7" s="10"/>
      <c r="T7" s="10"/>
      <c r="U7" s="10"/>
      <c r="V7" s="61"/>
      <c r="W7" s="60"/>
      <c r="X7" s="6"/>
    </row>
    <row r="8" spans="1:24" ht="20.25" x14ac:dyDescent="0.3">
      <c r="A8" s="10"/>
      <c r="B8" s="51"/>
      <c r="C8" s="51"/>
      <c r="D8" s="51"/>
      <c r="E8" s="5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0"/>
      <c r="R8" s="10"/>
      <c r="S8" s="10"/>
      <c r="T8" s="10"/>
      <c r="U8" s="10"/>
      <c r="V8" s="61"/>
      <c r="W8" s="60"/>
      <c r="X8" s="6"/>
    </row>
    <row r="9" spans="1:24" ht="18.75" customHeight="1" x14ac:dyDescent="0.3">
      <c r="A9" s="10"/>
      <c r="B9" s="52"/>
      <c r="C9" s="52"/>
      <c r="D9" s="52"/>
      <c r="E9" s="5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0"/>
      <c r="R9" s="10"/>
      <c r="S9" s="10"/>
      <c r="T9" s="10"/>
      <c r="U9" s="10"/>
      <c r="V9" s="61"/>
      <c r="W9" s="60"/>
      <c r="X9" s="6"/>
    </row>
    <row r="10" spans="1:24" ht="19.5" customHeight="1" x14ac:dyDescent="0.3">
      <c r="A10" s="10"/>
      <c r="B10" s="52"/>
      <c r="C10" s="52"/>
      <c r="D10" s="52"/>
      <c r="E10" s="50"/>
      <c r="F10" s="13"/>
      <c r="G10" s="13"/>
      <c r="H10" s="13"/>
      <c r="I10" s="13"/>
      <c r="J10" s="13"/>
      <c r="K10" s="13"/>
      <c r="L10" s="14" t="s">
        <v>4</v>
      </c>
      <c r="M10" s="14"/>
      <c r="N10" s="14"/>
      <c r="O10" s="14"/>
      <c r="P10" s="13"/>
      <c r="Q10" s="10"/>
      <c r="R10" s="10"/>
      <c r="S10" s="10"/>
      <c r="T10" s="10"/>
      <c r="U10" s="10"/>
      <c r="V10" s="61"/>
      <c r="W10" s="62"/>
      <c r="X10" s="6"/>
    </row>
    <row r="11" spans="1:24" ht="20.25" x14ac:dyDescent="0.3">
      <c r="A11" s="10"/>
      <c r="B11" s="52" t="s">
        <v>105</v>
      </c>
      <c r="C11" s="52"/>
      <c r="D11" s="52"/>
      <c r="E11" s="52"/>
      <c r="F11" s="12"/>
      <c r="G11" s="12"/>
      <c r="H11" s="12"/>
      <c r="I11" s="12"/>
      <c r="J11" s="54" t="s">
        <v>26</v>
      </c>
      <c r="K11" s="54"/>
      <c r="L11" s="54"/>
      <c r="M11" s="54"/>
      <c r="N11" s="50"/>
      <c r="O11" s="13"/>
      <c r="P11" s="13"/>
      <c r="Q11" s="10"/>
      <c r="R11" s="10"/>
      <c r="S11" s="10"/>
      <c r="T11" s="10"/>
      <c r="U11" s="10"/>
      <c r="V11" s="61"/>
      <c r="W11" s="62"/>
      <c r="X11" s="6"/>
    </row>
    <row r="12" spans="1:24" ht="20.25" x14ac:dyDescent="0.3">
      <c r="A12" s="10"/>
      <c r="B12" s="52" t="s">
        <v>3</v>
      </c>
      <c r="C12" s="52"/>
      <c r="D12" s="52"/>
      <c r="E12" s="52"/>
      <c r="F12" s="12"/>
      <c r="G12" s="12"/>
      <c r="H12" s="12"/>
      <c r="I12" s="13"/>
      <c r="J12" s="54" t="s">
        <v>5</v>
      </c>
      <c r="K12" s="54"/>
      <c r="L12" s="54"/>
      <c r="M12" s="54"/>
      <c r="N12" s="50"/>
      <c r="O12" s="13"/>
      <c r="P12" s="13"/>
      <c r="Q12" s="10"/>
      <c r="R12" s="10"/>
      <c r="S12" s="10"/>
      <c r="T12" s="10"/>
      <c r="U12" s="10"/>
      <c r="V12" s="61"/>
      <c r="W12" s="63"/>
      <c r="X12" s="6"/>
    </row>
    <row r="13" spans="1:24" ht="20.25" x14ac:dyDescent="0.3">
      <c r="A13" s="10"/>
      <c r="B13" s="53" t="s">
        <v>106</v>
      </c>
      <c r="C13" s="53"/>
      <c r="D13" s="53"/>
      <c r="E13" s="53"/>
      <c r="F13" s="16"/>
      <c r="G13" s="16"/>
      <c r="H13" s="16"/>
      <c r="I13" s="13"/>
      <c r="J13" s="54" t="s">
        <v>45</v>
      </c>
      <c r="K13" s="54"/>
      <c r="L13" s="54"/>
      <c r="M13" s="54"/>
      <c r="N13" s="50"/>
      <c r="O13" s="13"/>
      <c r="P13" s="13"/>
      <c r="Q13" s="10"/>
      <c r="R13" s="10"/>
      <c r="S13" s="10"/>
      <c r="T13" s="10"/>
      <c r="U13" s="10"/>
      <c r="V13" s="61"/>
      <c r="W13" s="62"/>
      <c r="X13" s="6"/>
    </row>
    <row r="14" spans="1:24" ht="20.25" x14ac:dyDescent="0.3">
      <c r="A14" s="10"/>
      <c r="B14" s="52" t="s">
        <v>50</v>
      </c>
      <c r="C14" s="52"/>
      <c r="D14" s="52"/>
      <c r="E14" s="52"/>
      <c r="F14" s="12"/>
      <c r="G14" s="12"/>
      <c r="H14" s="13"/>
      <c r="I14" s="13"/>
      <c r="J14" s="55" t="s">
        <v>51</v>
      </c>
      <c r="K14" s="55"/>
      <c r="L14" s="55"/>
      <c r="M14" s="55"/>
      <c r="N14" s="50"/>
      <c r="O14" s="13"/>
      <c r="P14" s="13"/>
      <c r="Q14" s="10"/>
      <c r="R14" s="10"/>
      <c r="S14" s="10"/>
      <c r="T14" s="10"/>
      <c r="U14" s="10"/>
      <c r="V14" s="61"/>
      <c r="W14" s="62"/>
      <c r="X14" s="6"/>
    </row>
    <row r="15" spans="1:24" ht="20.25" x14ac:dyDescent="0.3">
      <c r="A15" s="10"/>
      <c r="B15" s="52"/>
      <c r="C15" s="52"/>
      <c r="D15" s="52"/>
      <c r="E15" s="52"/>
      <c r="F15" s="12"/>
      <c r="G15" s="12"/>
      <c r="H15" s="13"/>
      <c r="I15" s="13"/>
      <c r="J15" s="16"/>
      <c r="K15" s="16"/>
      <c r="L15" s="16"/>
      <c r="M15" s="16"/>
      <c r="N15" s="13"/>
      <c r="O15" s="13"/>
      <c r="P15" s="13"/>
      <c r="Q15" s="10"/>
      <c r="R15" s="10"/>
      <c r="S15" s="10"/>
      <c r="T15" s="10"/>
      <c r="U15" s="10"/>
      <c r="V15" s="61"/>
      <c r="W15" s="62"/>
      <c r="X15" s="6"/>
    </row>
    <row r="16" spans="1:24" ht="20.25" x14ac:dyDescent="0.3">
      <c r="A16" s="10"/>
      <c r="B16" s="52"/>
      <c r="C16" s="52"/>
      <c r="D16" s="52"/>
      <c r="E16" s="52"/>
      <c r="F16" s="12"/>
      <c r="G16" s="12"/>
      <c r="H16" s="13"/>
      <c r="I16" s="13"/>
      <c r="J16" s="16"/>
      <c r="K16" s="16"/>
      <c r="L16" s="16"/>
      <c r="M16" s="16"/>
      <c r="N16" s="13"/>
      <c r="O16" s="13"/>
      <c r="P16" s="13"/>
      <c r="Q16" s="10"/>
      <c r="R16" s="10"/>
      <c r="S16" s="10"/>
      <c r="T16" s="10"/>
      <c r="U16" s="10"/>
      <c r="V16" s="61"/>
      <c r="W16" s="62"/>
      <c r="X16" s="6"/>
    </row>
    <row r="17" spans="1:25" ht="17.25" customHeight="1" x14ac:dyDescent="0.3">
      <c r="A17" s="10"/>
      <c r="B17" s="50"/>
      <c r="C17" s="50"/>
      <c r="D17" s="50"/>
      <c r="E17" s="5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0"/>
      <c r="R17" s="10"/>
      <c r="S17" s="10"/>
      <c r="T17" s="10"/>
      <c r="U17" s="10"/>
      <c r="V17" s="61"/>
      <c r="W17" s="62"/>
      <c r="X17" s="6"/>
    </row>
    <row r="18" spans="1:25" ht="20.25" x14ac:dyDescent="0.3">
      <c r="A18" s="10"/>
      <c r="B18" s="54" t="s">
        <v>46</v>
      </c>
      <c r="C18" s="54"/>
      <c r="D18" s="54"/>
      <c r="E18" s="54"/>
      <c r="F18" s="15"/>
      <c r="G18" s="20"/>
      <c r="H18" s="12"/>
      <c r="I18" s="13"/>
      <c r="J18" s="13"/>
      <c r="K18" s="13"/>
      <c r="L18" s="13"/>
      <c r="M18" s="13"/>
      <c r="N18" s="13"/>
      <c r="O18" s="13"/>
      <c r="P18" s="13"/>
      <c r="Q18" s="10"/>
      <c r="R18" s="10"/>
      <c r="S18" s="10"/>
      <c r="T18" s="10"/>
      <c r="U18" s="10"/>
      <c r="V18" s="61"/>
      <c r="W18" s="62"/>
      <c r="X18" s="6"/>
    </row>
    <row r="19" spans="1:25" ht="20.25" x14ac:dyDescent="0.3">
      <c r="A19" s="10"/>
      <c r="B19" s="55" t="s">
        <v>28</v>
      </c>
      <c r="C19" s="55"/>
      <c r="D19" s="55"/>
      <c r="E19" s="55"/>
      <c r="F19" s="17"/>
      <c r="G19" s="21"/>
      <c r="H19" s="16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0"/>
      <c r="U19" s="10"/>
      <c r="V19" s="61"/>
      <c r="W19" s="62"/>
      <c r="X19" s="6"/>
    </row>
    <row r="20" spans="1:25" ht="20.25" x14ac:dyDescent="0.3">
      <c r="A20" s="10"/>
      <c r="B20" s="55" t="s">
        <v>27</v>
      </c>
      <c r="C20" s="55"/>
      <c r="D20" s="55"/>
      <c r="E20" s="55"/>
      <c r="F20" s="17"/>
      <c r="G20" s="21"/>
      <c r="H20" s="16"/>
      <c r="I20" s="12"/>
      <c r="J20" s="13"/>
      <c r="K20" s="13"/>
      <c r="L20" s="13"/>
      <c r="M20" s="13"/>
      <c r="N20" s="13"/>
      <c r="O20" s="13"/>
      <c r="P20" s="13"/>
      <c r="Q20" s="10"/>
      <c r="R20" s="10"/>
      <c r="S20" s="10"/>
      <c r="T20" s="10"/>
      <c r="U20" s="10"/>
      <c r="V20" s="61"/>
      <c r="W20" s="60"/>
      <c r="X20" s="6"/>
    </row>
    <row r="21" spans="1:25" ht="20.25" x14ac:dyDescent="0.3">
      <c r="A21" s="10"/>
      <c r="B21" s="53" t="s">
        <v>47</v>
      </c>
      <c r="C21" s="53"/>
      <c r="D21" s="53"/>
      <c r="E21" s="54"/>
      <c r="F21" s="15"/>
      <c r="G21" s="20"/>
      <c r="H21" s="12"/>
      <c r="I21" s="13"/>
      <c r="J21" s="13"/>
      <c r="K21" s="13"/>
      <c r="L21" s="13"/>
      <c r="M21" s="13"/>
      <c r="N21" s="13"/>
      <c r="O21" s="13"/>
      <c r="P21" s="13"/>
      <c r="Q21" s="10"/>
      <c r="R21" s="10"/>
      <c r="S21" s="10"/>
      <c r="T21" s="10"/>
      <c r="U21" s="10"/>
      <c r="V21" s="61"/>
      <c r="W21" s="62"/>
      <c r="X21" s="6"/>
    </row>
    <row r="22" spans="1:25" ht="20.25" x14ac:dyDescent="0.3">
      <c r="A22" s="10"/>
      <c r="B22" s="52" t="s">
        <v>50</v>
      </c>
      <c r="C22" s="54"/>
      <c r="D22" s="54"/>
      <c r="E22" s="54"/>
      <c r="F22" s="15"/>
      <c r="G22" s="20"/>
      <c r="H22" s="13"/>
      <c r="I22" s="13"/>
      <c r="J22" s="13"/>
      <c r="K22" s="13"/>
      <c r="L22" s="13"/>
      <c r="M22" s="13"/>
      <c r="N22" s="13"/>
      <c r="O22" s="13"/>
      <c r="P22" s="13"/>
      <c r="Q22" s="10"/>
      <c r="R22" s="10"/>
      <c r="S22" s="10"/>
      <c r="T22" s="10"/>
      <c r="U22" s="10"/>
      <c r="V22" s="61"/>
      <c r="W22" s="63"/>
      <c r="X22" s="6"/>
    </row>
    <row r="23" spans="1:25" ht="20.25" x14ac:dyDescent="0.3">
      <c r="A23" s="10"/>
      <c r="B23" s="12"/>
      <c r="C23" s="15"/>
      <c r="D23" s="15"/>
      <c r="E23" s="15"/>
      <c r="F23" s="15"/>
      <c r="G23" s="20"/>
      <c r="H23" s="13"/>
      <c r="I23" s="13"/>
      <c r="J23" s="13"/>
      <c r="K23" s="13"/>
      <c r="L23" s="13"/>
      <c r="M23" s="13"/>
      <c r="N23" s="13"/>
      <c r="O23" s="13"/>
      <c r="P23" s="13"/>
      <c r="Q23" s="10"/>
      <c r="R23" s="10"/>
      <c r="S23" s="10"/>
      <c r="T23" s="10"/>
      <c r="U23" s="10"/>
      <c r="V23" s="61"/>
      <c r="W23" s="62"/>
      <c r="X23" s="6"/>
    </row>
    <row r="24" spans="1:25" ht="20.25" x14ac:dyDescent="0.3">
      <c r="A24" s="10"/>
      <c r="B24" s="12"/>
      <c r="C24" s="15"/>
      <c r="D24" s="15"/>
      <c r="E24" s="15"/>
      <c r="F24" s="15"/>
      <c r="G24" s="20"/>
      <c r="H24" s="13"/>
      <c r="I24" s="13"/>
      <c r="J24" s="13"/>
      <c r="K24" s="13"/>
      <c r="L24" s="13"/>
      <c r="M24" s="13"/>
      <c r="N24" s="13"/>
      <c r="O24" s="13"/>
      <c r="P24" s="13"/>
      <c r="Q24" s="10"/>
      <c r="R24" s="10"/>
      <c r="S24" s="10"/>
      <c r="T24" s="10"/>
      <c r="U24" s="10"/>
      <c r="V24" s="61"/>
      <c r="W24" s="62"/>
      <c r="X24" s="6"/>
    </row>
    <row r="25" spans="1:25" ht="20.25" x14ac:dyDescent="0.3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"/>
      <c r="S25" s="1"/>
      <c r="T25" s="1"/>
      <c r="U25" s="1"/>
      <c r="V25" s="64"/>
      <c r="W25" s="62"/>
      <c r="X25" s="6"/>
    </row>
    <row r="26" spans="1:25" ht="22.5" x14ac:dyDescent="0.3">
      <c r="A26" s="1"/>
      <c r="B26" s="13"/>
      <c r="C26" s="13"/>
      <c r="D26" s="13"/>
      <c r="E26" s="13"/>
      <c r="F26" s="13"/>
      <c r="G26" s="13"/>
      <c r="H26" s="138" t="s">
        <v>6</v>
      </c>
      <c r="I26" s="138"/>
      <c r="J26" s="138"/>
      <c r="K26" s="138"/>
      <c r="L26" s="138"/>
      <c r="M26" s="138"/>
      <c r="N26" s="138"/>
      <c r="O26" s="13"/>
      <c r="P26" s="13"/>
      <c r="Q26" s="10"/>
      <c r="R26" s="10"/>
      <c r="S26" s="10"/>
      <c r="T26" s="10"/>
      <c r="U26" s="10"/>
      <c r="V26" s="61"/>
      <c r="W26" s="62"/>
      <c r="X26" s="6"/>
    </row>
    <row r="27" spans="1:25" ht="20.25" x14ac:dyDescent="0.3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0"/>
      <c r="R27" s="10"/>
      <c r="S27" s="10"/>
      <c r="T27" s="10"/>
      <c r="U27" s="10"/>
      <c r="V27" s="61"/>
      <c r="W27" s="62"/>
      <c r="X27" s="6"/>
    </row>
    <row r="28" spans="1:25" ht="20.25" x14ac:dyDescent="0.3">
      <c r="A28" s="1"/>
      <c r="B28" s="13"/>
      <c r="C28" s="13"/>
      <c r="D28" s="13" t="s">
        <v>52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0"/>
      <c r="R28" s="10"/>
      <c r="S28" s="10"/>
      <c r="T28" s="10"/>
      <c r="U28" s="10"/>
      <c r="V28" s="61"/>
      <c r="W28" s="62"/>
      <c r="X28" s="6"/>
    </row>
    <row r="29" spans="1:25" ht="1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4"/>
      <c r="W29" s="64"/>
      <c r="X29" s="6"/>
    </row>
    <row r="30" spans="1:25" ht="16.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 t="s">
        <v>22</v>
      </c>
      <c r="Q30" s="4"/>
      <c r="R30" s="4"/>
      <c r="S30" s="4"/>
      <c r="T30" s="4"/>
      <c r="U30" s="4"/>
      <c r="V30" s="65"/>
      <c r="W30" s="65"/>
      <c r="X30" s="6"/>
    </row>
    <row r="31" spans="1:25" ht="21" customHeight="1" x14ac:dyDescent="0.25">
      <c r="A31" s="139" t="s">
        <v>7</v>
      </c>
      <c r="B31" s="139" t="s">
        <v>8</v>
      </c>
      <c r="C31" s="139" t="s">
        <v>101</v>
      </c>
      <c r="D31" s="139" t="s">
        <v>53</v>
      </c>
      <c r="E31" s="140" t="s">
        <v>9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37" t="s">
        <v>25</v>
      </c>
      <c r="R31" s="40"/>
      <c r="S31" s="40"/>
      <c r="T31" s="40"/>
      <c r="U31" s="40"/>
      <c r="V31" s="40"/>
      <c r="W31" s="40"/>
      <c r="X31" s="6"/>
    </row>
    <row r="32" spans="1:25" ht="27" customHeight="1" x14ac:dyDescent="0.25">
      <c r="A32" s="140"/>
      <c r="B32" s="140"/>
      <c r="C32" s="140"/>
      <c r="D32" s="140"/>
      <c r="E32" s="18" t="s">
        <v>23</v>
      </c>
      <c r="F32" s="18" t="s">
        <v>24</v>
      </c>
      <c r="G32" s="18" t="s">
        <v>10</v>
      </c>
      <c r="H32" s="18" t="s">
        <v>11</v>
      </c>
      <c r="I32" s="18" t="s">
        <v>12</v>
      </c>
      <c r="J32" s="18" t="s">
        <v>13</v>
      </c>
      <c r="K32" s="18" t="s">
        <v>14</v>
      </c>
      <c r="L32" s="18" t="s">
        <v>15</v>
      </c>
      <c r="M32" s="18" t="s">
        <v>16</v>
      </c>
      <c r="N32" s="18" t="s">
        <v>17</v>
      </c>
      <c r="O32" s="18" t="s">
        <v>18</v>
      </c>
      <c r="P32" s="39" t="s">
        <v>19</v>
      </c>
      <c r="Q32" s="137"/>
      <c r="R32" s="40"/>
      <c r="S32" s="40"/>
      <c r="T32" s="40"/>
      <c r="U32" s="40"/>
      <c r="V32" s="40"/>
      <c r="W32" s="40"/>
      <c r="X32" s="6"/>
      <c r="Y32" s="46"/>
    </row>
    <row r="33" spans="1:27" ht="16.5" x14ac:dyDescent="0.25">
      <c r="A33" s="48">
        <v>1</v>
      </c>
      <c r="B33" s="48">
        <v>2</v>
      </c>
      <c r="C33" s="48">
        <v>3</v>
      </c>
      <c r="D33" s="48">
        <v>4</v>
      </c>
      <c r="E33" s="48">
        <v>5</v>
      </c>
      <c r="F33" s="48">
        <v>6</v>
      </c>
      <c r="G33" s="48">
        <v>7</v>
      </c>
      <c r="H33" s="48">
        <v>8</v>
      </c>
      <c r="I33" s="48">
        <v>9</v>
      </c>
      <c r="J33" s="48">
        <v>10</v>
      </c>
      <c r="K33" s="48">
        <v>11</v>
      </c>
      <c r="L33" s="48">
        <v>12</v>
      </c>
      <c r="M33" s="48">
        <v>13</v>
      </c>
      <c r="N33" s="48">
        <v>14</v>
      </c>
      <c r="O33" s="48">
        <v>15</v>
      </c>
      <c r="P33" s="49">
        <v>16</v>
      </c>
      <c r="Q33" s="49">
        <v>17</v>
      </c>
      <c r="R33" s="56"/>
      <c r="S33" s="56"/>
      <c r="T33" s="56"/>
      <c r="U33" s="56"/>
      <c r="V33" s="56"/>
      <c r="W33" s="41"/>
      <c r="X33" s="6"/>
      <c r="Y33" s="46"/>
    </row>
    <row r="34" spans="1:27" ht="35.25" customHeight="1" x14ac:dyDescent="0.25">
      <c r="A34" s="107">
        <v>1</v>
      </c>
      <c r="B34" s="109" t="s">
        <v>74</v>
      </c>
      <c r="C34" s="81"/>
      <c r="D34" s="96">
        <v>1000</v>
      </c>
      <c r="E34" s="82"/>
      <c r="F34" s="83"/>
      <c r="G34" s="84"/>
      <c r="H34" s="84"/>
      <c r="I34" s="84">
        <v>300</v>
      </c>
      <c r="J34" s="84"/>
      <c r="K34" s="84">
        <v>400</v>
      </c>
      <c r="L34" s="84">
        <v>200</v>
      </c>
      <c r="M34" s="84">
        <v>100</v>
      </c>
      <c r="N34" s="84"/>
      <c r="O34" s="84"/>
      <c r="P34" s="84"/>
      <c r="Q34" s="57"/>
      <c r="R34" s="56"/>
      <c r="S34" s="45"/>
      <c r="T34" s="56"/>
      <c r="U34" s="76"/>
      <c r="V34" s="76"/>
      <c r="W34" s="41"/>
      <c r="X34" s="63"/>
      <c r="Y34" s="63"/>
    </row>
    <row r="35" spans="1:27" ht="67.5" customHeight="1" x14ac:dyDescent="0.25">
      <c r="A35" s="107">
        <v>2</v>
      </c>
      <c r="B35" s="109" t="s">
        <v>59</v>
      </c>
      <c r="C35" s="85"/>
      <c r="D35" s="96">
        <v>2168.2220000000002</v>
      </c>
      <c r="E35" s="83"/>
      <c r="F35" s="83"/>
      <c r="G35" s="84"/>
      <c r="H35" s="84"/>
      <c r="I35" s="84">
        <v>500</v>
      </c>
      <c r="J35" s="84">
        <v>800</v>
      </c>
      <c r="K35" s="84">
        <v>700</v>
      </c>
      <c r="L35" s="84">
        <v>168.22200000000001</v>
      </c>
      <c r="M35" s="84"/>
      <c r="N35" s="84"/>
      <c r="O35" s="84"/>
      <c r="P35" s="86"/>
      <c r="Q35" s="93" t="s">
        <v>57</v>
      </c>
      <c r="R35" s="58"/>
      <c r="S35" s="111"/>
      <c r="T35" s="75"/>
      <c r="U35" s="76"/>
      <c r="V35" s="76"/>
      <c r="W35" s="42"/>
      <c r="X35" s="72"/>
      <c r="Y35" s="72"/>
      <c r="Z35" s="24"/>
      <c r="AA35" s="23"/>
    </row>
    <row r="36" spans="1:27" ht="27" customHeight="1" x14ac:dyDescent="0.25">
      <c r="A36" s="107">
        <v>3</v>
      </c>
      <c r="B36" s="109" t="s">
        <v>60</v>
      </c>
      <c r="C36" s="81">
        <v>200</v>
      </c>
      <c r="D36" s="96">
        <v>1002.1</v>
      </c>
      <c r="E36" s="83"/>
      <c r="F36" s="83"/>
      <c r="G36" s="84"/>
      <c r="H36" s="84"/>
      <c r="I36" s="84"/>
      <c r="J36" s="84">
        <v>400</v>
      </c>
      <c r="K36" s="84">
        <v>500</v>
      </c>
      <c r="L36" s="84">
        <v>102.1</v>
      </c>
      <c r="M36" s="84"/>
      <c r="N36" s="84"/>
      <c r="O36" s="84"/>
      <c r="P36" s="87"/>
      <c r="Q36" s="93" t="s">
        <v>57</v>
      </c>
      <c r="R36" s="58"/>
      <c r="S36" s="45"/>
      <c r="T36" s="75"/>
      <c r="U36" s="76"/>
      <c r="V36" s="76"/>
      <c r="W36" s="42"/>
      <c r="X36" s="63"/>
      <c r="Y36" s="63"/>
      <c r="Z36" s="24"/>
      <c r="AA36" s="23"/>
    </row>
    <row r="37" spans="1:27" ht="28.5" customHeight="1" x14ac:dyDescent="0.25">
      <c r="A37" s="107">
        <v>4</v>
      </c>
      <c r="B37" s="110" t="s">
        <v>64</v>
      </c>
      <c r="C37" s="81">
        <v>1093</v>
      </c>
      <c r="D37" s="97">
        <v>1426.1980000000001</v>
      </c>
      <c r="E37" s="83"/>
      <c r="F37" s="83"/>
      <c r="G37" s="84"/>
      <c r="H37" s="84"/>
      <c r="I37" s="84">
        <v>200</v>
      </c>
      <c r="J37" s="84">
        <v>500</v>
      </c>
      <c r="K37" s="84">
        <v>500</v>
      </c>
      <c r="L37" s="84">
        <v>226.19800000000001</v>
      </c>
      <c r="M37" s="84"/>
      <c r="N37" s="84"/>
      <c r="O37" s="84"/>
      <c r="P37" s="84"/>
      <c r="Q37" s="93" t="s">
        <v>57</v>
      </c>
      <c r="R37" s="58"/>
      <c r="S37" s="45"/>
      <c r="T37" s="75"/>
      <c r="U37" s="76"/>
      <c r="V37" s="76"/>
      <c r="W37" s="42"/>
      <c r="X37" s="72"/>
      <c r="Y37" s="72"/>
      <c r="Z37" s="47"/>
      <c r="AA37" s="23"/>
    </row>
    <row r="38" spans="1:27" ht="28.5" customHeight="1" x14ac:dyDescent="0.25">
      <c r="A38" s="107">
        <v>5</v>
      </c>
      <c r="B38" s="109" t="s">
        <v>61</v>
      </c>
      <c r="C38" s="81">
        <v>1654</v>
      </c>
      <c r="D38" s="96">
        <v>2376.8690000000001</v>
      </c>
      <c r="E38" s="83"/>
      <c r="F38" s="83"/>
      <c r="G38" s="84"/>
      <c r="H38" s="84">
        <v>200</v>
      </c>
      <c r="I38" s="84">
        <v>500</v>
      </c>
      <c r="J38" s="84">
        <v>500</v>
      </c>
      <c r="K38" s="84">
        <v>800</v>
      </c>
      <c r="L38" s="84">
        <v>376.86900000000003</v>
      </c>
      <c r="M38" s="84"/>
      <c r="N38" s="84"/>
      <c r="O38" s="84"/>
      <c r="P38" s="84"/>
      <c r="Q38" s="93" t="s">
        <v>57</v>
      </c>
      <c r="R38" s="58"/>
      <c r="S38" s="111"/>
      <c r="T38" s="75"/>
      <c r="U38" s="76"/>
      <c r="V38" s="76"/>
      <c r="W38" s="42"/>
      <c r="X38" s="72"/>
      <c r="Y38" s="72"/>
      <c r="Z38" s="47"/>
      <c r="AA38" s="23"/>
    </row>
    <row r="39" spans="1:27" ht="32.25" customHeight="1" x14ac:dyDescent="0.25">
      <c r="A39" s="107">
        <v>6</v>
      </c>
      <c r="B39" s="109" t="s">
        <v>62</v>
      </c>
      <c r="C39" s="81">
        <v>2310</v>
      </c>
      <c r="D39" s="96">
        <v>2970.8220000000001</v>
      </c>
      <c r="E39" s="83"/>
      <c r="F39" s="83"/>
      <c r="G39" s="84">
        <v>100</v>
      </c>
      <c r="H39" s="84">
        <v>300</v>
      </c>
      <c r="I39" s="84">
        <v>300</v>
      </c>
      <c r="J39" s="84">
        <v>600</v>
      </c>
      <c r="K39" s="84">
        <v>700</v>
      </c>
      <c r="L39" s="84">
        <v>600</v>
      </c>
      <c r="M39" s="84">
        <v>370.822</v>
      </c>
      <c r="N39" s="84"/>
      <c r="O39" s="84"/>
      <c r="P39" s="84"/>
      <c r="Q39" s="93" t="s">
        <v>57</v>
      </c>
      <c r="R39" s="58"/>
      <c r="S39" s="111"/>
      <c r="T39" s="75"/>
      <c r="U39" s="76"/>
      <c r="V39" s="76"/>
      <c r="W39" s="42"/>
      <c r="X39" s="72"/>
      <c r="Y39" s="72"/>
      <c r="Z39" s="6"/>
      <c r="AA39" s="23"/>
    </row>
    <row r="40" spans="1:27" ht="47.25" customHeight="1" x14ac:dyDescent="0.25">
      <c r="A40" s="107">
        <v>7</v>
      </c>
      <c r="B40" s="109" t="s">
        <v>63</v>
      </c>
      <c r="C40" s="77">
        <v>73</v>
      </c>
      <c r="D40" s="98">
        <v>156</v>
      </c>
      <c r="E40" s="83"/>
      <c r="F40" s="83"/>
      <c r="G40" s="84"/>
      <c r="H40" s="84"/>
      <c r="I40" s="84">
        <v>80</v>
      </c>
      <c r="J40" s="84">
        <v>76</v>
      </c>
      <c r="K40" s="84"/>
      <c r="L40" s="84"/>
      <c r="M40" s="84"/>
      <c r="N40" s="87"/>
      <c r="O40" s="84"/>
      <c r="P40" s="88"/>
      <c r="Q40" s="93" t="s">
        <v>57</v>
      </c>
      <c r="R40" s="58"/>
      <c r="S40" s="112"/>
      <c r="T40" s="75"/>
      <c r="U40" s="76"/>
      <c r="V40" s="76"/>
      <c r="W40" s="42"/>
      <c r="X40" s="72"/>
      <c r="Y40" s="63"/>
      <c r="Z40" s="6"/>
      <c r="AA40" s="23"/>
    </row>
    <row r="41" spans="1:27" ht="35.25" customHeight="1" x14ac:dyDescent="0.25">
      <c r="A41" s="107">
        <v>8</v>
      </c>
      <c r="B41" s="109" t="s">
        <v>65</v>
      </c>
      <c r="C41" s="81"/>
      <c r="D41" s="96">
        <v>1055</v>
      </c>
      <c r="E41" s="83"/>
      <c r="F41" s="83"/>
      <c r="G41" s="84">
        <v>600</v>
      </c>
      <c r="H41" s="84"/>
      <c r="I41" s="84">
        <v>300</v>
      </c>
      <c r="J41" s="84">
        <v>155</v>
      </c>
      <c r="K41" s="84"/>
      <c r="L41" s="84"/>
      <c r="M41" s="84"/>
      <c r="N41" s="84"/>
      <c r="O41" s="84"/>
      <c r="P41" s="84"/>
      <c r="Q41" s="93" t="s">
        <v>57</v>
      </c>
      <c r="R41" s="58"/>
      <c r="S41" s="111"/>
      <c r="T41" s="75"/>
      <c r="U41" s="76"/>
      <c r="V41" s="76"/>
      <c r="W41" s="42"/>
      <c r="X41" s="63"/>
      <c r="Y41" s="63"/>
      <c r="Z41" s="6"/>
      <c r="AA41" s="23"/>
    </row>
    <row r="42" spans="1:27" ht="47.25" customHeight="1" x14ac:dyDescent="0.25">
      <c r="A42" s="107">
        <v>9</v>
      </c>
      <c r="B42" s="110" t="s">
        <v>66</v>
      </c>
      <c r="C42" s="89">
        <v>702</v>
      </c>
      <c r="D42" s="99">
        <v>1426.1980000000001</v>
      </c>
      <c r="E42" s="89"/>
      <c r="F42" s="89"/>
      <c r="G42" s="89">
        <v>400</v>
      </c>
      <c r="H42" s="89"/>
      <c r="I42" s="89"/>
      <c r="J42" s="89">
        <v>200</v>
      </c>
      <c r="K42" s="89">
        <v>300</v>
      </c>
      <c r="L42" s="89">
        <v>300</v>
      </c>
      <c r="M42" s="89">
        <v>200</v>
      </c>
      <c r="N42" s="89">
        <v>26.198</v>
      </c>
      <c r="O42" s="89"/>
      <c r="P42" s="89"/>
      <c r="Q42" s="93" t="s">
        <v>57</v>
      </c>
      <c r="R42" s="58"/>
      <c r="S42" s="113"/>
      <c r="T42" s="75"/>
      <c r="U42" s="76"/>
      <c r="V42" s="76"/>
      <c r="W42" s="42"/>
      <c r="X42" s="63"/>
      <c r="Y42" s="63"/>
      <c r="Z42" s="6"/>
      <c r="AA42" s="23"/>
    </row>
    <row r="43" spans="1:27" ht="47.25" customHeight="1" x14ac:dyDescent="0.25">
      <c r="A43" s="107">
        <v>10</v>
      </c>
      <c r="B43" s="110" t="s">
        <v>89</v>
      </c>
      <c r="C43" s="89"/>
      <c r="D43" s="99">
        <v>100</v>
      </c>
      <c r="E43" s="89"/>
      <c r="F43" s="89"/>
      <c r="G43" s="89">
        <v>100</v>
      </c>
      <c r="H43" s="89"/>
      <c r="I43" s="89"/>
      <c r="J43" s="89"/>
      <c r="K43" s="89"/>
      <c r="L43" s="89"/>
      <c r="M43" s="89"/>
      <c r="N43" s="89"/>
      <c r="O43" s="89"/>
      <c r="P43" s="89"/>
      <c r="Q43" s="93"/>
      <c r="R43" s="58"/>
      <c r="S43" s="113"/>
      <c r="T43" s="75"/>
      <c r="U43" s="76"/>
      <c r="V43" s="76"/>
      <c r="W43" s="42"/>
      <c r="X43" s="63"/>
      <c r="Y43" s="63"/>
      <c r="Z43" s="6"/>
      <c r="AA43" s="23"/>
    </row>
    <row r="44" spans="1:27" ht="33" customHeight="1" x14ac:dyDescent="0.25">
      <c r="A44" s="107">
        <v>11</v>
      </c>
      <c r="B44" s="110" t="s">
        <v>67</v>
      </c>
      <c r="C44" s="81">
        <v>1000</v>
      </c>
      <c r="D44" s="97">
        <v>5000</v>
      </c>
      <c r="E44" s="83"/>
      <c r="F44" s="83"/>
      <c r="G44" s="84"/>
      <c r="H44" s="84">
        <v>1200</v>
      </c>
      <c r="I44" s="84"/>
      <c r="J44" s="84"/>
      <c r="K44" s="84">
        <v>300</v>
      </c>
      <c r="L44" s="84">
        <v>600</v>
      </c>
      <c r="M44" s="84">
        <v>1000</v>
      </c>
      <c r="N44" s="84">
        <v>1300</v>
      </c>
      <c r="O44" s="84">
        <v>500</v>
      </c>
      <c r="P44" s="84">
        <v>100</v>
      </c>
      <c r="Q44" s="93" t="s">
        <v>104</v>
      </c>
      <c r="R44" s="58"/>
      <c r="S44" s="45"/>
      <c r="T44" s="75"/>
      <c r="U44" s="76"/>
      <c r="V44" s="76"/>
      <c r="W44" s="42"/>
      <c r="X44" s="63"/>
      <c r="Y44" s="63"/>
      <c r="Z44" s="6"/>
      <c r="AA44" s="23"/>
    </row>
    <row r="45" spans="1:27" ht="33" customHeight="1" x14ac:dyDescent="0.25">
      <c r="A45" s="107">
        <v>12</v>
      </c>
      <c r="B45" s="110" t="s">
        <v>73</v>
      </c>
      <c r="C45" s="81">
        <v>700</v>
      </c>
      <c r="D45" s="97">
        <v>2000</v>
      </c>
      <c r="E45" s="83"/>
      <c r="F45" s="83">
        <v>50</v>
      </c>
      <c r="G45" s="84"/>
      <c r="H45" s="84"/>
      <c r="I45" s="84">
        <v>700</v>
      </c>
      <c r="J45" s="84"/>
      <c r="K45" s="84"/>
      <c r="L45" s="84">
        <v>200</v>
      </c>
      <c r="M45" s="84">
        <v>550</v>
      </c>
      <c r="N45" s="84">
        <v>500</v>
      </c>
      <c r="O45" s="84"/>
      <c r="P45" s="84"/>
      <c r="Q45" s="93" t="s">
        <v>103</v>
      </c>
      <c r="R45" s="58"/>
      <c r="S45" s="45"/>
      <c r="T45" s="75"/>
      <c r="U45" s="76"/>
      <c r="V45" s="76"/>
      <c r="W45" s="42"/>
      <c r="X45" s="63"/>
      <c r="Y45" s="63"/>
      <c r="Z45" s="6"/>
      <c r="AA45" s="23"/>
    </row>
    <row r="46" spans="1:27" ht="47.25" customHeight="1" x14ac:dyDescent="0.25">
      <c r="A46" s="107">
        <v>13</v>
      </c>
      <c r="B46" s="110" t="s">
        <v>75</v>
      </c>
      <c r="C46" s="71">
        <v>3698</v>
      </c>
      <c r="D46" s="100">
        <v>1300</v>
      </c>
      <c r="E46" s="83"/>
      <c r="F46" s="83">
        <v>40</v>
      </c>
      <c r="G46" s="84"/>
      <c r="H46" s="84">
        <v>300</v>
      </c>
      <c r="I46" s="84"/>
      <c r="J46" s="84"/>
      <c r="K46" s="84">
        <v>200</v>
      </c>
      <c r="L46" s="84">
        <v>300</v>
      </c>
      <c r="M46" s="84">
        <v>250</v>
      </c>
      <c r="N46" s="84">
        <v>210</v>
      </c>
      <c r="O46" s="84"/>
      <c r="P46" s="84"/>
      <c r="Q46" s="93" t="s">
        <v>91</v>
      </c>
      <c r="R46" s="45"/>
      <c r="S46" s="62"/>
      <c r="T46" s="75"/>
      <c r="U46" s="76"/>
      <c r="V46" s="76"/>
      <c r="W46" s="42"/>
      <c r="X46" s="63"/>
      <c r="Y46" s="63"/>
      <c r="Z46" s="6"/>
      <c r="AA46" s="23"/>
    </row>
    <row r="47" spans="1:27" ht="31.5" customHeight="1" x14ac:dyDescent="0.25">
      <c r="A47" s="107">
        <v>14</v>
      </c>
      <c r="B47" s="110" t="s">
        <v>102</v>
      </c>
      <c r="C47" s="71"/>
      <c r="D47" s="100">
        <v>1000</v>
      </c>
      <c r="E47" s="83"/>
      <c r="F47" s="83">
        <v>30</v>
      </c>
      <c r="G47" s="84"/>
      <c r="H47" s="84"/>
      <c r="I47" s="84">
        <v>300</v>
      </c>
      <c r="J47" s="84"/>
      <c r="K47" s="84"/>
      <c r="L47" s="84">
        <v>200</v>
      </c>
      <c r="M47" s="84">
        <v>200</v>
      </c>
      <c r="N47" s="84">
        <v>200</v>
      </c>
      <c r="O47" s="84">
        <v>70</v>
      </c>
      <c r="P47" s="84"/>
      <c r="Q47" s="93" t="s">
        <v>91</v>
      </c>
      <c r="R47" s="45"/>
      <c r="S47" s="62"/>
      <c r="T47" s="75"/>
      <c r="U47" s="76"/>
      <c r="V47" s="76"/>
      <c r="W47" s="42"/>
      <c r="X47" s="63"/>
      <c r="Y47" s="63"/>
      <c r="Z47" s="6"/>
      <c r="AA47" s="23"/>
    </row>
    <row r="48" spans="1:27" ht="34.5" customHeight="1" x14ac:dyDescent="0.25">
      <c r="A48" s="107">
        <v>15</v>
      </c>
      <c r="B48" s="110" t="s">
        <v>80</v>
      </c>
      <c r="C48" s="71"/>
      <c r="D48" s="100">
        <v>800</v>
      </c>
      <c r="E48" s="83"/>
      <c r="F48" s="83">
        <v>25</v>
      </c>
      <c r="G48" s="84"/>
      <c r="H48" s="84"/>
      <c r="I48" s="84">
        <v>250</v>
      </c>
      <c r="J48" s="84"/>
      <c r="K48" s="84"/>
      <c r="L48" s="84">
        <v>100</v>
      </c>
      <c r="M48" s="84">
        <v>200</v>
      </c>
      <c r="N48" s="84">
        <v>150</v>
      </c>
      <c r="O48" s="84">
        <v>75</v>
      </c>
      <c r="P48" s="84"/>
      <c r="Q48" s="93" t="s">
        <v>94</v>
      </c>
      <c r="R48" s="45"/>
      <c r="S48" s="62"/>
      <c r="T48" s="75"/>
      <c r="U48" s="76"/>
      <c r="V48" s="76"/>
      <c r="W48" s="42"/>
      <c r="X48" s="63"/>
      <c r="Y48" s="63"/>
      <c r="Z48" s="6"/>
      <c r="AA48" s="23"/>
    </row>
    <row r="49" spans="1:27" ht="31.5" customHeight="1" x14ac:dyDescent="0.25">
      <c r="A49" s="107">
        <v>16</v>
      </c>
      <c r="B49" s="110" t="s">
        <v>81</v>
      </c>
      <c r="C49" s="71"/>
      <c r="D49" s="100">
        <v>700</v>
      </c>
      <c r="E49" s="83"/>
      <c r="F49" s="83">
        <v>25</v>
      </c>
      <c r="G49" s="84"/>
      <c r="H49" s="84"/>
      <c r="I49" s="84"/>
      <c r="J49" s="84">
        <v>200</v>
      </c>
      <c r="K49" s="84"/>
      <c r="L49" s="84"/>
      <c r="M49" s="84">
        <v>200</v>
      </c>
      <c r="N49" s="84">
        <v>150</v>
      </c>
      <c r="O49" s="84">
        <v>100</v>
      </c>
      <c r="P49" s="84">
        <v>25</v>
      </c>
      <c r="Q49" s="93" t="s">
        <v>95</v>
      </c>
      <c r="R49" s="45"/>
      <c r="S49" s="62"/>
      <c r="T49" s="75"/>
      <c r="U49" s="76"/>
      <c r="V49" s="76"/>
      <c r="W49" s="42"/>
      <c r="X49" s="63"/>
      <c r="Y49" s="63"/>
      <c r="Z49" s="6"/>
      <c r="AA49" s="23"/>
    </row>
    <row r="50" spans="1:27" ht="35.25" customHeight="1" x14ac:dyDescent="0.25">
      <c r="A50" s="107">
        <v>17</v>
      </c>
      <c r="B50" s="110" t="s">
        <v>82</v>
      </c>
      <c r="C50" s="88">
        <v>800</v>
      </c>
      <c r="D50" s="101">
        <v>1500</v>
      </c>
      <c r="E50" s="83"/>
      <c r="F50" s="83"/>
      <c r="G50" s="84">
        <v>50</v>
      </c>
      <c r="H50" s="84"/>
      <c r="I50" s="84"/>
      <c r="J50" s="84">
        <v>500</v>
      </c>
      <c r="K50" s="84"/>
      <c r="L50" s="84"/>
      <c r="M50" s="84">
        <v>200</v>
      </c>
      <c r="N50" s="84">
        <v>300</v>
      </c>
      <c r="O50" s="84">
        <v>300</v>
      </c>
      <c r="P50" s="84">
        <v>150</v>
      </c>
      <c r="Q50" s="93" t="s">
        <v>96</v>
      </c>
      <c r="R50" s="45"/>
      <c r="S50" s="62"/>
      <c r="T50" s="75"/>
      <c r="U50" s="76"/>
      <c r="V50" s="76"/>
      <c r="W50" s="42"/>
      <c r="X50" s="63"/>
      <c r="Y50" s="63"/>
      <c r="Z50" s="6"/>
      <c r="AA50" s="23"/>
    </row>
    <row r="51" spans="1:27" ht="31.5" customHeight="1" x14ac:dyDescent="0.25">
      <c r="A51" s="107">
        <v>18</v>
      </c>
      <c r="B51" s="110" t="s">
        <v>109</v>
      </c>
      <c r="C51" s="71"/>
      <c r="D51" s="100">
        <v>500</v>
      </c>
      <c r="E51" s="83"/>
      <c r="F51" s="83"/>
      <c r="G51" s="84">
        <v>150</v>
      </c>
      <c r="H51" s="84"/>
      <c r="I51" s="84"/>
      <c r="J51" s="84"/>
      <c r="K51" s="84">
        <v>100</v>
      </c>
      <c r="L51" s="84">
        <v>100</v>
      </c>
      <c r="M51" s="84">
        <v>100</v>
      </c>
      <c r="N51" s="84">
        <v>50</v>
      </c>
      <c r="O51" s="84"/>
      <c r="P51" s="84"/>
      <c r="Q51" s="93" t="s">
        <v>98</v>
      </c>
      <c r="R51" s="45"/>
      <c r="S51" s="62"/>
      <c r="T51" s="75"/>
      <c r="U51" s="76"/>
      <c r="V51" s="76"/>
      <c r="W51" s="42"/>
      <c r="X51" s="63"/>
      <c r="Y51" s="63"/>
      <c r="Z51" s="6"/>
      <c r="AA51" s="23"/>
    </row>
    <row r="52" spans="1:27" ht="30.75" customHeight="1" x14ac:dyDescent="0.25">
      <c r="A52" s="107">
        <v>19</v>
      </c>
      <c r="B52" s="110" t="s">
        <v>86</v>
      </c>
      <c r="C52" s="71"/>
      <c r="D52" s="100">
        <v>1000</v>
      </c>
      <c r="E52" s="83"/>
      <c r="F52" s="83">
        <v>50</v>
      </c>
      <c r="G52" s="84"/>
      <c r="H52" s="84"/>
      <c r="I52" s="84"/>
      <c r="J52" s="84">
        <v>300</v>
      </c>
      <c r="K52" s="84"/>
      <c r="L52" s="84"/>
      <c r="M52" s="84">
        <v>200</v>
      </c>
      <c r="N52" s="84">
        <v>200</v>
      </c>
      <c r="O52" s="84">
        <v>150</v>
      </c>
      <c r="P52" s="84">
        <v>100</v>
      </c>
      <c r="Q52" s="93" t="s">
        <v>99</v>
      </c>
      <c r="R52" s="45"/>
      <c r="S52" s="62"/>
      <c r="T52" s="75"/>
      <c r="U52" s="76"/>
      <c r="V52" s="76"/>
      <c r="W52" s="42"/>
      <c r="X52" s="63"/>
      <c r="Y52" s="63"/>
      <c r="Z52" s="6"/>
      <c r="AA52" s="23"/>
    </row>
    <row r="53" spans="1:27" ht="47.25" customHeight="1" x14ac:dyDescent="0.25">
      <c r="A53" s="107">
        <v>20</v>
      </c>
      <c r="B53" s="109" t="s">
        <v>56</v>
      </c>
      <c r="C53" s="77">
        <v>700</v>
      </c>
      <c r="D53" s="96">
        <v>1601.825</v>
      </c>
      <c r="E53" s="83"/>
      <c r="F53" s="83">
        <v>50</v>
      </c>
      <c r="G53" s="84"/>
      <c r="H53" s="84"/>
      <c r="I53" s="84">
        <v>350</v>
      </c>
      <c r="J53" s="84"/>
      <c r="K53" s="84"/>
      <c r="L53" s="84">
        <v>200</v>
      </c>
      <c r="M53" s="84">
        <v>350</v>
      </c>
      <c r="N53" s="84">
        <v>300</v>
      </c>
      <c r="O53" s="84">
        <v>200</v>
      </c>
      <c r="P53" s="84">
        <v>151.82499999999999</v>
      </c>
      <c r="Q53" s="94" t="s">
        <v>93</v>
      </c>
      <c r="R53" s="124"/>
      <c r="S53" s="62"/>
      <c r="T53" s="75"/>
      <c r="U53" s="76"/>
      <c r="V53" s="76"/>
      <c r="W53" s="42"/>
      <c r="X53" s="63"/>
      <c r="Y53" s="63"/>
      <c r="Z53" s="6"/>
      <c r="AA53" s="23"/>
    </row>
    <row r="54" spans="1:27" ht="42.75" customHeight="1" x14ac:dyDescent="0.25">
      <c r="A54" s="107">
        <v>21</v>
      </c>
      <c r="B54" s="110" t="s">
        <v>87</v>
      </c>
      <c r="C54" s="88"/>
      <c r="D54" s="99">
        <v>700</v>
      </c>
      <c r="E54" s="83"/>
      <c r="F54" s="83">
        <v>25</v>
      </c>
      <c r="G54" s="84"/>
      <c r="H54" s="84"/>
      <c r="I54" s="84">
        <v>200</v>
      </c>
      <c r="J54" s="84"/>
      <c r="K54" s="84"/>
      <c r="L54" s="84">
        <v>200</v>
      </c>
      <c r="M54" s="84">
        <v>200</v>
      </c>
      <c r="N54" s="84">
        <v>75</v>
      </c>
      <c r="O54" s="84"/>
      <c r="P54" s="84"/>
      <c r="Q54" s="123" t="s">
        <v>100</v>
      </c>
      <c r="R54" s="125"/>
      <c r="S54" s="62"/>
      <c r="T54" s="75"/>
      <c r="U54" s="76"/>
      <c r="V54" s="76"/>
      <c r="W54" s="42"/>
      <c r="X54" s="63"/>
      <c r="Y54" s="63"/>
      <c r="Z54" s="6"/>
      <c r="AA54" s="23"/>
    </row>
    <row r="55" spans="1:27" ht="41.25" customHeight="1" x14ac:dyDescent="0.25">
      <c r="A55" s="107">
        <v>22</v>
      </c>
      <c r="B55" s="110" t="s">
        <v>68</v>
      </c>
      <c r="C55" s="89">
        <v>800</v>
      </c>
      <c r="D55" s="99">
        <v>1000</v>
      </c>
      <c r="E55" s="89"/>
      <c r="F55" s="89">
        <v>50</v>
      </c>
      <c r="G55" s="89"/>
      <c r="H55" s="89"/>
      <c r="I55" s="89">
        <v>250</v>
      </c>
      <c r="J55" s="89"/>
      <c r="K55" s="89"/>
      <c r="L55" s="89">
        <v>100</v>
      </c>
      <c r="M55" s="89">
        <v>400</v>
      </c>
      <c r="N55" s="89">
        <v>200</v>
      </c>
      <c r="O55" s="89"/>
      <c r="P55" s="89"/>
      <c r="Q55" s="123" t="s">
        <v>71</v>
      </c>
      <c r="R55" s="126"/>
      <c r="S55" s="113"/>
      <c r="T55" s="75"/>
      <c r="U55" s="76"/>
      <c r="V55" s="76"/>
      <c r="W55" s="42"/>
      <c r="X55" s="63"/>
      <c r="Y55" s="63"/>
      <c r="Z55" s="6"/>
      <c r="AA55" s="23"/>
    </row>
    <row r="56" spans="1:27" ht="40.5" customHeight="1" x14ac:dyDescent="0.25">
      <c r="A56" s="107">
        <v>23</v>
      </c>
      <c r="B56" s="108" t="s">
        <v>54</v>
      </c>
      <c r="C56" s="38">
        <v>500</v>
      </c>
      <c r="D56" s="97">
        <v>1700</v>
      </c>
      <c r="E56" s="83"/>
      <c r="F56" s="83"/>
      <c r="G56" s="84"/>
      <c r="H56" s="84">
        <v>500</v>
      </c>
      <c r="I56" s="84"/>
      <c r="J56" s="84"/>
      <c r="K56" s="84">
        <v>100</v>
      </c>
      <c r="L56" s="84">
        <v>400</v>
      </c>
      <c r="M56" s="84">
        <v>300</v>
      </c>
      <c r="N56" s="84">
        <v>300</v>
      </c>
      <c r="O56" s="84">
        <v>100</v>
      </c>
      <c r="P56" s="84"/>
      <c r="Q56" s="123" t="s">
        <v>69</v>
      </c>
      <c r="R56" s="125"/>
      <c r="S56" s="62"/>
      <c r="T56" s="75"/>
      <c r="U56" s="76"/>
      <c r="V56" s="76"/>
      <c r="W56" s="42"/>
      <c r="X56" s="63"/>
      <c r="Y56" s="63"/>
      <c r="Z56" s="6"/>
      <c r="AA56" s="23"/>
    </row>
    <row r="57" spans="1:27" ht="37.5" customHeight="1" x14ac:dyDescent="0.25">
      <c r="A57" s="107">
        <v>24</v>
      </c>
      <c r="B57" s="108" t="s">
        <v>55</v>
      </c>
      <c r="C57" s="38">
        <v>500</v>
      </c>
      <c r="D57" s="97">
        <v>1000</v>
      </c>
      <c r="E57" s="83"/>
      <c r="F57" s="83">
        <v>40</v>
      </c>
      <c r="G57" s="84"/>
      <c r="H57" s="84"/>
      <c r="I57" s="84">
        <v>200</v>
      </c>
      <c r="J57" s="84"/>
      <c r="K57" s="84"/>
      <c r="L57" s="84">
        <v>200</v>
      </c>
      <c r="M57" s="84">
        <v>350</v>
      </c>
      <c r="N57" s="84">
        <v>210</v>
      </c>
      <c r="O57" s="84"/>
      <c r="P57" s="84"/>
      <c r="Q57" s="123" t="s">
        <v>90</v>
      </c>
      <c r="R57" s="125"/>
      <c r="S57" s="62"/>
      <c r="T57" s="75"/>
      <c r="U57" s="76"/>
      <c r="V57" s="76"/>
      <c r="W57" s="42"/>
      <c r="X57" s="63"/>
      <c r="Y57" s="63"/>
      <c r="Z57" s="6"/>
      <c r="AA57" s="23"/>
    </row>
    <row r="58" spans="1:27" ht="18.75" customHeight="1" x14ac:dyDescent="0.25">
      <c r="A58" s="107">
        <v>25</v>
      </c>
      <c r="B58" s="68" t="s">
        <v>88</v>
      </c>
      <c r="C58" s="90"/>
      <c r="D58" s="102">
        <v>100</v>
      </c>
      <c r="E58" s="91"/>
      <c r="F58" s="91"/>
      <c r="G58" s="92"/>
      <c r="H58" s="92"/>
      <c r="I58" s="92"/>
      <c r="J58" s="92"/>
      <c r="K58" s="92"/>
      <c r="L58" s="92">
        <v>100</v>
      </c>
      <c r="M58" s="92"/>
      <c r="N58" s="92"/>
      <c r="O58" s="92"/>
      <c r="P58" s="92"/>
      <c r="Q58" s="95"/>
      <c r="R58" s="45"/>
      <c r="S58" s="62"/>
      <c r="T58" s="75"/>
      <c r="U58" s="76"/>
      <c r="V58" s="76"/>
      <c r="W58" s="42"/>
      <c r="X58" s="63"/>
      <c r="Y58" s="63"/>
      <c r="Z58" s="6"/>
      <c r="AA58" s="23"/>
    </row>
    <row r="59" spans="1:27" ht="30" customHeight="1" x14ac:dyDescent="0.25">
      <c r="A59" s="107">
        <v>26</v>
      </c>
      <c r="B59" s="108" t="s">
        <v>70</v>
      </c>
      <c r="C59" s="71">
        <v>826</v>
      </c>
      <c r="D59" s="100">
        <v>850</v>
      </c>
      <c r="E59" s="83"/>
      <c r="F59" s="83"/>
      <c r="G59" s="84">
        <v>200</v>
      </c>
      <c r="H59" s="84"/>
      <c r="I59" s="84"/>
      <c r="J59" s="84">
        <v>250</v>
      </c>
      <c r="K59" s="84">
        <v>200</v>
      </c>
      <c r="L59" s="84">
        <v>200</v>
      </c>
      <c r="M59" s="84"/>
      <c r="N59" s="84"/>
      <c r="O59" s="84"/>
      <c r="P59" s="84"/>
      <c r="Q59" s="94"/>
      <c r="R59" s="45"/>
      <c r="S59" s="62"/>
      <c r="T59" s="75"/>
      <c r="U59" s="76"/>
      <c r="V59" s="76"/>
      <c r="W59" s="42"/>
      <c r="X59" s="63"/>
      <c r="Y59" s="63"/>
      <c r="Z59" s="6"/>
      <c r="AA59" s="23"/>
    </row>
    <row r="60" spans="1:27" ht="53.25" customHeight="1" x14ac:dyDescent="0.25">
      <c r="A60" s="107">
        <v>27</v>
      </c>
      <c r="B60" s="110" t="s">
        <v>76</v>
      </c>
      <c r="C60" s="71">
        <v>233</v>
      </c>
      <c r="D60" s="100">
        <v>250</v>
      </c>
      <c r="E60" s="83"/>
      <c r="F60" s="83">
        <v>10</v>
      </c>
      <c r="G60" s="84"/>
      <c r="H60" s="84"/>
      <c r="I60" s="84">
        <v>60</v>
      </c>
      <c r="J60" s="84"/>
      <c r="K60" s="84">
        <v>100</v>
      </c>
      <c r="L60" s="84">
        <v>80</v>
      </c>
      <c r="M60" s="84"/>
      <c r="N60" s="84"/>
      <c r="O60" s="84"/>
      <c r="P60" s="84"/>
      <c r="Q60" s="93" t="s">
        <v>92</v>
      </c>
      <c r="R60" s="45"/>
      <c r="S60" s="62"/>
      <c r="T60" s="75"/>
      <c r="U60" s="76"/>
      <c r="V60" s="76"/>
      <c r="W60" s="42"/>
      <c r="X60" s="63"/>
      <c r="Y60" s="63"/>
      <c r="Z60" s="6"/>
      <c r="AA60" s="23"/>
    </row>
    <row r="61" spans="1:27" ht="63.75" customHeight="1" x14ac:dyDescent="0.25">
      <c r="A61" s="107">
        <v>28</v>
      </c>
      <c r="B61" s="110" t="s">
        <v>83</v>
      </c>
      <c r="C61" s="71"/>
      <c r="D61" s="100">
        <v>680</v>
      </c>
      <c r="E61" s="83"/>
      <c r="F61" s="83">
        <v>15</v>
      </c>
      <c r="G61" s="84"/>
      <c r="H61" s="84"/>
      <c r="I61" s="84">
        <v>170</v>
      </c>
      <c r="J61" s="84"/>
      <c r="K61" s="84"/>
      <c r="L61" s="84">
        <v>250</v>
      </c>
      <c r="M61" s="84">
        <v>170</v>
      </c>
      <c r="N61" s="84">
        <v>75</v>
      </c>
      <c r="O61" s="84"/>
      <c r="P61" s="84"/>
      <c r="Q61" s="93"/>
      <c r="R61" s="45"/>
      <c r="S61" s="62"/>
      <c r="T61" s="75"/>
      <c r="U61" s="76"/>
      <c r="V61" s="76"/>
      <c r="W61" s="42"/>
      <c r="X61" s="63"/>
      <c r="Y61" s="63"/>
      <c r="Z61" s="6"/>
      <c r="AA61" s="23"/>
    </row>
    <row r="62" spans="1:27" ht="35.25" customHeight="1" x14ac:dyDescent="0.25">
      <c r="A62" s="107">
        <v>29</v>
      </c>
      <c r="B62" s="110" t="s">
        <v>84</v>
      </c>
      <c r="C62" s="71"/>
      <c r="D62" s="100">
        <v>800</v>
      </c>
      <c r="E62" s="83"/>
      <c r="F62" s="83"/>
      <c r="G62" s="84"/>
      <c r="H62" s="84">
        <v>250</v>
      </c>
      <c r="I62" s="84"/>
      <c r="J62" s="84"/>
      <c r="K62" s="84"/>
      <c r="L62" s="84">
        <v>100</v>
      </c>
      <c r="M62" s="84">
        <v>250</v>
      </c>
      <c r="N62" s="84">
        <v>150</v>
      </c>
      <c r="O62" s="84">
        <v>50</v>
      </c>
      <c r="P62" s="84"/>
      <c r="Q62" s="93" t="s">
        <v>97</v>
      </c>
      <c r="R62" s="45"/>
      <c r="S62" s="62"/>
      <c r="T62" s="75"/>
      <c r="U62" s="76"/>
      <c r="V62" s="76"/>
      <c r="W62" s="42"/>
      <c r="X62" s="63"/>
      <c r="Y62" s="63"/>
      <c r="Z62" s="6"/>
      <c r="AA62" s="23"/>
    </row>
    <row r="63" spans="1:27" ht="45.75" customHeight="1" x14ac:dyDescent="0.25">
      <c r="A63" s="107">
        <v>30</v>
      </c>
      <c r="B63" s="110" t="s">
        <v>107</v>
      </c>
      <c r="C63" s="71"/>
      <c r="D63" s="100">
        <v>50</v>
      </c>
      <c r="E63" s="83"/>
      <c r="F63" s="83"/>
      <c r="G63" s="84">
        <v>50</v>
      </c>
      <c r="H63" s="84"/>
      <c r="I63" s="84"/>
      <c r="J63" s="84"/>
      <c r="K63" s="84"/>
      <c r="L63" s="84"/>
      <c r="M63" s="84"/>
      <c r="N63" s="84"/>
      <c r="O63" s="84"/>
      <c r="P63" s="84"/>
      <c r="Q63" s="93"/>
      <c r="R63" s="45"/>
      <c r="S63" s="62"/>
      <c r="T63" s="75"/>
      <c r="U63" s="76"/>
      <c r="V63" s="76"/>
      <c r="W63" s="42"/>
      <c r="X63" s="63"/>
      <c r="Y63" s="63"/>
      <c r="Z63" s="6"/>
      <c r="AA63" s="23"/>
    </row>
    <row r="64" spans="1:27" ht="47.25" customHeight="1" x14ac:dyDescent="0.25">
      <c r="A64" s="107">
        <v>31</v>
      </c>
      <c r="B64" s="110" t="s">
        <v>79</v>
      </c>
      <c r="C64" s="71">
        <v>126</v>
      </c>
      <c r="D64" s="100">
        <v>550</v>
      </c>
      <c r="E64" s="83"/>
      <c r="F64" s="83">
        <v>20</v>
      </c>
      <c r="G64" s="84"/>
      <c r="H64" s="84"/>
      <c r="I64" s="84">
        <v>150</v>
      </c>
      <c r="J64" s="84"/>
      <c r="K64" s="84"/>
      <c r="L64" s="84">
        <v>100</v>
      </c>
      <c r="M64" s="84">
        <v>150</v>
      </c>
      <c r="N64" s="84">
        <v>130</v>
      </c>
      <c r="O64" s="84"/>
      <c r="P64" s="84"/>
      <c r="Q64" s="93"/>
      <c r="R64" s="45"/>
      <c r="S64" s="62"/>
      <c r="T64" s="75"/>
      <c r="U64" s="76"/>
      <c r="V64" s="76"/>
      <c r="W64" s="42"/>
      <c r="X64" s="63"/>
      <c r="Y64" s="63"/>
      <c r="Z64" s="6"/>
      <c r="AA64" s="23"/>
    </row>
    <row r="65" spans="1:37" ht="36" customHeight="1" x14ac:dyDescent="0.25">
      <c r="A65" s="107">
        <v>32</v>
      </c>
      <c r="B65" s="110" t="s">
        <v>58</v>
      </c>
      <c r="C65" s="89"/>
      <c r="D65" s="99">
        <v>720</v>
      </c>
      <c r="E65" s="89"/>
      <c r="F65" s="89"/>
      <c r="G65" s="89">
        <v>200</v>
      </c>
      <c r="H65" s="89"/>
      <c r="I65" s="89"/>
      <c r="J65" s="89">
        <v>100</v>
      </c>
      <c r="K65" s="89">
        <v>200</v>
      </c>
      <c r="L65" s="89">
        <v>200</v>
      </c>
      <c r="M65" s="89">
        <v>20</v>
      </c>
      <c r="N65" s="89"/>
      <c r="O65" s="89"/>
      <c r="P65" s="89"/>
      <c r="Q65" s="93"/>
      <c r="R65" s="58"/>
      <c r="S65" s="113"/>
      <c r="T65" s="75"/>
      <c r="U65" s="76"/>
      <c r="V65" s="76"/>
      <c r="W65" s="42"/>
      <c r="X65" s="63"/>
      <c r="Y65" s="63"/>
      <c r="Z65" s="6"/>
      <c r="AA65" s="23"/>
    </row>
    <row r="66" spans="1:37" ht="51" customHeight="1" x14ac:dyDescent="0.25">
      <c r="A66" s="107">
        <v>33</v>
      </c>
      <c r="B66" s="108" t="s">
        <v>72</v>
      </c>
      <c r="C66" s="71"/>
      <c r="D66" s="100">
        <v>1000</v>
      </c>
      <c r="E66" s="83"/>
      <c r="F66" s="83"/>
      <c r="G66" s="84">
        <v>250</v>
      </c>
      <c r="H66" s="84"/>
      <c r="I66" s="84"/>
      <c r="J66" s="84">
        <v>250</v>
      </c>
      <c r="K66" s="84">
        <v>250</v>
      </c>
      <c r="L66" s="84">
        <v>150</v>
      </c>
      <c r="M66" s="84">
        <v>50</v>
      </c>
      <c r="N66" s="84">
        <v>50</v>
      </c>
      <c r="O66" s="84"/>
      <c r="P66" s="84"/>
      <c r="Q66" s="94"/>
      <c r="R66" s="45"/>
      <c r="S66" s="62"/>
      <c r="T66" s="75"/>
      <c r="U66" s="76"/>
      <c r="V66" s="76"/>
      <c r="W66" s="42"/>
      <c r="X66" s="63"/>
      <c r="Y66" s="63"/>
      <c r="Z66" s="6"/>
      <c r="AA66" s="23"/>
    </row>
    <row r="67" spans="1:37" ht="44.25" customHeight="1" x14ac:dyDescent="0.25">
      <c r="A67" s="107">
        <v>34</v>
      </c>
      <c r="B67" s="110" t="s">
        <v>78</v>
      </c>
      <c r="C67" s="71"/>
      <c r="D67" s="100">
        <v>750</v>
      </c>
      <c r="E67" s="83"/>
      <c r="F67" s="83"/>
      <c r="G67" s="84">
        <v>200</v>
      </c>
      <c r="H67" s="84"/>
      <c r="I67" s="84"/>
      <c r="J67" s="84">
        <v>100</v>
      </c>
      <c r="K67" s="84">
        <v>300</v>
      </c>
      <c r="L67" s="84">
        <v>150</v>
      </c>
      <c r="M67" s="84"/>
      <c r="N67" s="84"/>
      <c r="O67" s="84"/>
      <c r="P67" s="84"/>
      <c r="Q67" s="93"/>
      <c r="R67" s="45"/>
      <c r="S67" s="62"/>
      <c r="T67" s="75"/>
      <c r="U67" s="76"/>
      <c r="V67" s="76"/>
      <c r="W67" s="42"/>
      <c r="X67" s="63"/>
      <c r="Y67" s="63"/>
      <c r="Z67" s="6"/>
      <c r="AA67" s="23"/>
    </row>
    <row r="68" spans="1:37" ht="34.5" customHeight="1" x14ac:dyDescent="0.25">
      <c r="A68" s="107">
        <v>35</v>
      </c>
      <c r="B68" s="110" t="s">
        <v>85</v>
      </c>
      <c r="C68" s="71"/>
      <c r="D68" s="100">
        <v>150</v>
      </c>
      <c r="E68" s="83"/>
      <c r="F68" s="83"/>
      <c r="G68" s="84"/>
      <c r="H68" s="84"/>
      <c r="I68" s="84"/>
      <c r="J68" s="84"/>
      <c r="K68" s="84">
        <v>100</v>
      </c>
      <c r="L68" s="84"/>
      <c r="M68" s="84"/>
      <c r="N68" s="84"/>
      <c r="O68" s="84"/>
      <c r="P68" s="84">
        <v>50</v>
      </c>
      <c r="Q68" s="93"/>
      <c r="R68" s="45"/>
      <c r="S68" s="62"/>
      <c r="T68" s="75"/>
      <c r="U68" s="76"/>
      <c r="V68" s="76"/>
      <c r="W68" s="42"/>
      <c r="X68" s="63"/>
      <c r="Y68" s="63"/>
      <c r="Z68" s="6"/>
      <c r="AA68" s="23"/>
    </row>
    <row r="69" spans="1:37" ht="65.25" customHeight="1" x14ac:dyDescent="0.25">
      <c r="A69" s="107">
        <v>36</v>
      </c>
      <c r="B69" s="110" t="s">
        <v>77</v>
      </c>
      <c r="C69" s="71"/>
      <c r="D69" s="100">
        <v>150</v>
      </c>
      <c r="E69" s="83"/>
      <c r="F69" s="83"/>
      <c r="G69" s="84"/>
      <c r="H69" s="84"/>
      <c r="I69" s="84"/>
      <c r="J69" s="84"/>
      <c r="K69" s="84">
        <v>100</v>
      </c>
      <c r="L69" s="84"/>
      <c r="M69" s="84"/>
      <c r="N69" s="84"/>
      <c r="O69" s="84"/>
      <c r="P69" s="84">
        <v>50</v>
      </c>
      <c r="Q69" s="93"/>
      <c r="R69" s="45"/>
      <c r="S69" s="62"/>
      <c r="T69" s="75"/>
      <c r="U69" s="76"/>
      <c r="V69" s="76"/>
      <c r="W69" s="42"/>
      <c r="X69" s="63"/>
      <c r="Y69" s="63"/>
      <c r="Z69" s="6"/>
      <c r="AA69" s="23"/>
    </row>
    <row r="70" spans="1:37" ht="54" customHeight="1" thickBot="1" x14ac:dyDescent="0.3">
      <c r="A70" s="117">
        <v>37</v>
      </c>
      <c r="B70" s="118" t="s">
        <v>108</v>
      </c>
      <c r="C70" s="119"/>
      <c r="D70" s="120">
        <v>50</v>
      </c>
      <c r="E70" s="121"/>
      <c r="F70" s="121"/>
      <c r="G70" s="122"/>
      <c r="H70" s="122"/>
      <c r="I70" s="122"/>
      <c r="J70" s="122">
        <v>50</v>
      </c>
      <c r="K70" s="122"/>
      <c r="L70" s="122"/>
      <c r="M70" s="122"/>
      <c r="N70" s="122"/>
      <c r="O70" s="122"/>
      <c r="P70" s="122"/>
      <c r="Q70" s="116"/>
      <c r="R70" s="45"/>
      <c r="S70" s="62"/>
      <c r="T70" s="75"/>
      <c r="U70" s="76"/>
      <c r="V70" s="76"/>
      <c r="W70" s="42"/>
      <c r="X70" s="63"/>
      <c r="Y70" s="63"/>
      <c r="Z70" s="6"/>
      <c r="AA70" s="23"/>
    </row>
    <row r="71" spans="1:37" ht="15.75" customHeight="1" thickBot="1" x14ac:dyDescent="0.3">
      <c r="A71" s="78"/>
      <c r="B71" s="79" t="s">
        <v>20</v>
      </c>
      <c r="C71" s="80">
        <f>SUM(C34:C70)</f>
        <v>15915</v>
      </c>
      <c r="D71" s="114">
        <f>SUM(D34:D70)</f>
        <v>39583.233999999997</v>
      </c>
      <c r="E71" s="114">
        <f t="shared" ref="E71:Q71" si="0">SUM(E34:E70)</f>
        <v>0</v>
      </c>
      <c r="F71" s="114">
        <f t="shared" si="0"/>
        <v>430</v>
      </c>
      <c r="G71" s="114">
        <f t="shared" si="0"/>
        <v>2300</v>
      </c>
      <c r="H71" s="114">
        <f t="shared" si="0"/>
        <v>2750</v>
      </c>
      <c r="I71" s="114">
        <f t="shared" si="0"/>
        <v>4810</v>
      </c>
      <c r="J71" s="114">
        <f t="shared" si="0"/>
        <v>4981</v>
      </c>
      <c r="K71" s="114">
        <f t="shared" si="0"/>
        <v>5850</v>
      </c>
      <c r="L71" s="114">
        <f t="shared" si="0"/>
        <v>5903.3890000000001</v>
      </c>
      <c r="M71" s="114">
        <f t="shared" si="0"/>
        <v>5810.8220000000001</v>
      </c>
      <c r="N71" s="114">
        <f t="shared" si="0"/>
        <v>4576.1980000000003</v>
      </c>
      <c r="O71" s="114">
        <f t="shared" si="0"/>
        <v>1545</v>
      </c>
      <c r="P71" s="114">
        <f t="shared" si="0"/>
        <v>626.82500000000005</v>
      </c>
      <c r="Q71" s="115">
        <f t="shared" si="0"/>
        <v>0</v>
      </c>
      <c r="R71" s="58"/>
      <c r="S71" s="58"/>
      <c r="T71" s="75"/>
      <c r="U71" s="76"/>
      <c r="V71" s="76"/>
      <c r="W71" s="42"/>
      <c r="X71" s="46"/>
      <c r="Y71" s="46"/>
      <c r="AA71" s="23"/>
    </row>
    <row r="72" spans="1:37" ht="15.75" customHeight="1" x14ac:dyDescent="0.25">
      <c r="A72" s="70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5"/>
      <c r="R72" s="58"/>
      <c r="S72" s="58"/>
      <c r="T72" s="75"/>
      <c r="U72" s="76"/>
      <c r="V72" s="76"/>
      <c r="W72" s="42"/>
      <c r="X72" s="46"/>
      <c r="Y72" s="46"/>
      <c r="AA72" s="23"/>
    </row>
    <row r="73" spans="1:37" ht="16.5" x14ac:dyDescent="0.25">
      <c r="A73" s="5"/>
      <c r="B73" s="4" t="s">
        <v>48</v>
      </c>
      <c r="C73" s="4"/>
      <c r="D73" s="106"/>
      <c r="E73" s="4"/>
      <c r="F73" s="4"/>
      <c r="G73" s="4"/>
      <c r="H73" s="4"/>
      <c r="I73" s="4"/>
      <c r="J73" s="4"/>
      <c r="K73" s="4"/>
      <c r="L73" s="4" t="s">
        <v>49</v>
      </c>
      <c r="M73" s="4"/>
      <c r="N73" s="3"/>
      <c r="O73" s="3"/>
      <c r="P73" s="3"/>
      <c r="Q73" s="9"/>
      <c r="R73" s="9"/>
      <c r="S73" s="9"/>
      <c r="T73" s="59"/>
      <c r="U73" s="59"/>
      <c r="V73" s="59"/>
      <c r="W73" s="59"/>
      <c r="X73" s="46"/>
      <c r="Y73" s="73"/>
      <c r="Z73" s="23"/>
      <c r="AA73" s="22"/>
    </row>
    <row r="74" spans="1:37" ht="16.5" x14ac:dyDescent="0.25">
      <c r="A74" s="5"/>
      <c r="B74" s="4"/>
      <c r="C74" s="4"/>
      <c r="D74" s="106"/>
      <c r="E74" s="4"/>
      <c r="F74" s="4"/>
      <c r="G74" s="4"/>
      <c r="H74" s="4"/>
      <c r="I74" s="4"/>
      <c r="J74" s="4"/>
      <c r="K74" s="4"/>
      <c r="L74" s="4"/>
      <c r="M74" s="4"/>
      <c r="N74" s="3"/>
      <c r="O74" s="3"/>
      <c r="P74" s="3"/>
      <c r="Q74" s="9"/>
      <c r="R74" s="9"/>
      <c r="S74" s="9"/>
      <c r="T74" s="59"/>
      <c r="U74" s="59"/>
      <c r="V74" s="59"/>
      <c r="W74" s="59"/>
      <c r="X74" s="46"/>
      <c r="Y74" s="73"/>
      <c r="Z74" s="23"/>
      <c r="AA74" s="22"/>
    </row>
    <row r="75" spans="1:37" ht="16.5" x14ac:dyDescent="0.25">
      <c r="A75" s="5"/>
      <c r="B75" s="44" t="s">
        <v>29</v>
      </c>
      <c r="C75" s="44"/>
      <c r="D75" s="4"/>
      <c r="E75" s="4"/>
      <c r="F75" s="4"/>
      <c r="G75" s="4"/>
      <c r="H75" s="4"/>
      <c r="I75" s="4"/>
      <c r="J75" s="4"/>
      <c r="K75" s="4"/>
      <c r="L75" s="4" t="s">
        <v>21</v>
      </c>
      <c r="M75" s="4"/>
      <c r="N75" s="3"/>
      <c r="O75" s="3"/>
      <c r="P75" s="3"/>
      <c r="Q75" s="9"/>
      <c r="R75" s="9"/>
      <c r="S75" s="9"/>
      <c r="T75" s="66"/>
      <c r="U75" s="69"/>
      <c r="V75" s="59"/>
      <c r="W75" s="59"/>
      <c r="X75" s="46"/>
      <c r="Y75" s="73"/>
      <c r="Z75" s="23"/>
      <c r="AA75" s="22"/>
    </row>
    <row r="76" spans="1:37" ht="16.5" x14ac:dyDescent="0.25">
      <c r="A76" s="5"/>
      <c r="B76" s="26"/>
      <c r="C76" s="19"/>
      <c r="E76" s="19"/>
      <c r="F76" s="19"/>
      <c r="G76" s="19"/>
      <c r="H76" s="19"/>
      <c r="I76" s="19"/>
      <c r="J76" s="19"/>
      <c r="K76" s="19"/>
      <c r="L76" s="19"/>
      <c r="M76" s="19"/>
      <c r="N76" s="3"/>
      <c r="R76" s="67"/>
      <c r="S76" s="43"/>
      <c r="U76" s="6"/>
      <c r="V76" s="6"/>
      <c r="W76" s="6"/>
      <c r="X76" s="74"/>
      <c r="Y76" s="73"/>
      <c r="Z76" s="22"/>
      <c r="AA76" s="22"/>
    </row>
    <row r="77" spans="1:37" ht="16.5" x14ac:dyDescent="0.25">
      <c r="A77" s="5"/>
      <c r="B77" s="135"/>
      <c r="C77" s="136"/>
      <c r="D77" s="22">
        <v>39583.233999999997</v>
      </c>
      <c r="E77" s="19"/>
      <c r="F77" s="19"/>
      <c r="G77" s="19"/>
      <c r="H77" s="19"/>
      <c r="I77" s="19"/>
      <c r="J77" s="19"/>
      <c r="K77" s="19"/>
      <c r="L77" s="27"/>
      <c r="M77" s="19"/>
      <c r="N77" s="3"/>
      <c r="R77" s="127"/>
      <c r="S77" s="128"/>
      <c r="T77" s="129"/>
      <c r="U77" s="130"/>
      <c r="V77" s="131"/>
      <c r="W77" s="132"/>
      <c r="X77" s="132"/>
      <c r="Y77" s="132"/>
      <c r="Z77" s="132"/>
      <c r="AA77" s="132"/>
      <c r="AB77" s="132"/>
      <c r="AC77" s="132"/>
      <c r="AD77" s="132"/>
      <c r="AE77" s="132"/>
      <c r="AF77" s="133"/>
      <c r="AG77" s="134"/>
      <c r="AH77" s="56"/>
      <c r="AI77" s="45"/>
      <c r="AJ77" s="6"/>
      <c r="AK77" s="6"/>
    </row>
    <row r="78" spans="1:37" x14ac:dyDescent="0.25">
      <c r="A78" s="5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U78" s="6"/>
      <c r="V78" s="6"/>
      <c r="Y78" s="37"/>
      <c r="Z78" s="22"/>
      <c r="AA78" s="22"/>
    </row>
    <row r="79" spans="1:37" x14ac:dyDescent="0.25">
      <c r="A79" s="5"/>
      <c r="B79" s="6"/>
      <c r="U79" s="6"/>
      <c r="V79" s="6"/>
      <c r="Y79" s="37"/>
      <c r="Z79" s="22"/>
      <c r="AA79" s="22"/>
    </row>
    <row r="80" spans="1:37" x14ac:dyDescent="0.25">
      <c r="A80" s="5"/>
      <c r="B80" s="6"/>
      <c r="U80" s="6"/>
      <c r="V80" s="6"/>
      <c r="Y80" s="37"/>
      <c r="Z80" s="22"/>
      <c r="AA80" s="22"/>
    </row>
    <row r="81" spans="1:27" x14ac:dyDescent="0.25">
      <c r="A81" s="5"/>
      <c r="B81" s="6"/>
      <c r="U81" s="6"/>
      <c r="V81" s="6"/>
      <c r="Y81" s="37"/>
      <c r="Z81" s="22"/>
      <c r="AA81" s="22"/>
    </row>
    <row r="82" spans="1:27" x14ac:dyDescent="0.25">
      <c r="A82" s="5"/>
      <c r="B82" s="6"/>
      <c r="U82" s="6"/>
      <c r="V82" s="6"/>
      <c r="Y82" s="37"/>
      <c r="Z82" s="22"/>
      <c r="AA82" s="22"/>
    </row>
    <row r="83" spans="1:27" x14ac:dyDescent="0.25">
      <c r="A83" s="5"/>
      <c r="B83" s="6"/>
      <c r="U83" s="6"/>
      <c r="V83" s="6"/>
      <c r="Y83" s="37"/>
      <c r="Z83" s="22"/>
      <c r="AA83" s="22"/>
    </row>
    <row r="84" spans="1:27" x14ac:dyDescent="0.25">
      <c r="A84" s="5"/>
      <c r="B84" s="6"/>
      <c r="D84" s="2"/>
      <c r="U84" s="6"/>
      <c r="V84" s="6"/>
      <c r="Y84" s="37"/>
      <c r="Z84" s="22"/>
      <c r="AA84" s="22"/>
    </row>
    <row r="85" spans="1:27" x14ac:dyDescent="0.25">
      <c r="A85" s="5"/>
      <c r="B85" s="6"/>
      <c r="D85" s="2"/>
      <c r="U85" s="6"/>
      <c r="V85" s="6"/>
      <c r="Y85" s="37"/>
      <c r="Z85" s="22"/>
      <c r="AA85" s="22"/>
    </row>
    <row r="86" spans="1:27" ht="16.5" customHeight="1" x14ac:dyDescent="0.25">
      <c r="A86" s="5"/>
      <c r="C86" s="28"/>
      <c r="D86" s="28"/>
      <c r="U86" s="6"/>
      <c r="V86" s="6"/>
      <c r="Y86" s="37"/>
      <c r="Z86" s="22"/>
      <c r="AA86" s="22"/>
    </row>
    <row r="87" spans="1:27" x14ac:dyDescent="0.25">
      <c r="A87" s="5"/>
      <c r="B87" s="6"/>
      <c r="U87" s="6"/>
      <c r="V87" s="6"/>
      <c r="Y87" s="37"/>
      <c r="Z87" s="22"/>
      <c r="AA87" s="22"/>
    </row>
    <row r="88" spans="1:27" x14ac:dyDescent="0.25">
      <c r="A88" s="5"/>
      <c r="B88" s="6"/>
      <c r="U88" s="6"/>
      <c r="V88" s="6"/>
      <c r="Y88" s="37"/>
      <c r="Z88" s="22"/>
      <c r="AA88" s="22"/>
    </row>
    <row r="89" spans="1:27" x14ac:dyDescent="0.25">
      <c r="A89" s="5"/>
      <c r="B89" s="6"/>
      <c r="U89" s="6"/>
      <c r="V89" s="6"/>
      <c r="Y89" s="37"/>
      <c r="Z89" s="22"/>
      <c r="AA89" s="22"/>
    </row>
    <row r="90" spans="1:27" x14ac:dyDescent="0.25">
      <c r="A90" s="5"/>
      <c r="U90" s="6"/>
      <c r="V90" s="6"/>
      <c r="Y90" s="37"/>
      <c r="Z90" s="22"/>
      <c r="AA90" s="22"/>
    </row>
    <row r="91" spans="1:27" x14ac:dyDescent="0.25">
      <c r="A91" s="5"/>
      <c r="B91" s="6"/>
      <c r="U91" s="6"/>
      <c r="V91" s="6"/>
      <c r="Y91" s="37"/>
      <c r="Z91" s="22"/>
      <c r="AA91" s="22"/>
    </row>
    <row r="92" spans="1:27" x14ac:dyDescent="0.25">
      <c r="A92" s="5"/>
      <c r="U92" s="6"/>
      <c r="V92" s="6"/>
      <c r="Y92" s="37"/>
      <c r="Z92" s="22"/>
      <c r="AA92" s="22"/>
    </row>
    <row r="93" spans="1:27" x14ac:dyDescent="0.25">
      <c r="A93" s="5"/>
      <c r="B93" s="6"/>
      <c r="U93" s="6"/>
      <c r="V93" s="6"/>
      <c r="Y93" s="37"/>
      <c r="Z93" s="22"/>
      <c r="AA93" s="22"/>
    </row>
    <row r="94" spans="1:27" x14ac:dyDescent="0.25">
      <c r="A94" s="5"/>
      <c r="B94" s="6"/>
      <c r="U94" s="6"/>
      <c r="V94" s="6"/>
      <c r="Y94" s="37"/>
      <c r="Z94" s="22"/>
      <c r="AA94" s="22"/>
    </row>
    <row r="95" spans="1:27" x14ac:dyDescent="0.25">
      <c r="A95" s="5"/>
      <c r="B95" s="6"/>
      <c r="U95" s="6"/>
      <c r="V95" s="6"/>
      <c r="Y95" s="37"/>
      <c r="Z95" s="22"/>
      <c r="AA95" s="22"/>
    </row>
    <row r="96" spans="1:27" x14ac:dyDescent="0.25">
      <c r="A96" s="5"/>
      <c r="B96" s="6"/>
      <c r="U96" s="6"/>
      <c r="V96" s="6"/>
      <c r="Y96" s="37"/>
      <c r="Z96" s="22"/>
      <c r="AA96" s="22"/>
    </row>
    <row r="97" spans="1:27" x14ac:dyDescent="0.25">
      <c r="A97" s="5"/>
      <c r="B97" s="6"/>
      <c r="U97" s="6"/>
      <c r="V97" s="6"/>
      <c r="Y97" s="37"/>
      <c r="Z97" s="22"/>
      <c r="AA97" s="22"/>
    </row>
    <row r="98" spans="1:27" x14ac:dyDescent="0.25">
      <c r="A98" s="5"/>
      <c r="B98" s="6"/>
      <c r="U98" s="6"/>
      <c r="V98" s="6"/>
      <c r="Y98" s="37"/>
      <c r="Z98" s="22"/>
      <c r="AA98" s="22"/>
    </row>
    <row r="99" spans="1:27" x14ac:dyDescent="0.25">
      <c r="A99" s="5"/>
      <c r="B99" s="6"/>
      <c r="U99" s="6"/>
      <c r="V99" s="6"/>
      <c r="Y99" s="37"/>
      <c r="Z99" s="22"/>
      <c r="AA99" s="22"/>
    </row>
    <row r="100" spans="1:27" x14ac:dyDescent="0.25">
      <c r="A100" s="5"/>
      <c r="B100" s="6"/>
      <c r="U100" s="6"/>
      <c r="V100" s="6"/>
      <c r="Y100" s="37"/>
      <c r="Z100" s="22"/>
      <c r="AA100" s="22"/>
    </row>
    <row r="101" spans="1:27" x14ac:dyDescent="0.25">
      <c r="A101" s="6"/>
      <c r="B101" s="6"/>
      <c r="U101" s="6"/>
      <c r="V101" s="6"/>
      <c r="Y101" s="37"/>
      <c r="Z101" s="22"/>
      <c r="AA101" s="22"/>
    </row>
    <row r="102" spans="1:27" x14ac:dyDescent="0.25">
      <c r="A102" s="6"/>
      <c r="B102" s="6"/>
      <c r="U102" s="6"/>
      <c r="V102" s="6"/>
      <c r="Y102" s="37"/>
      <c r="Z102" s="22"/>
      <c r="AA102" s="22"/>
    </row>
    <row r="103" spans="1:27" x14ac:dyDescent="0.25">
      <c r="A103" s="6"/>
      <c r="B103" s="6"/>
      <c r="U103" s="6"/>
      <c r="V103" s="6"/>
      <c r="Y103" s="37"/>
      <c r="Z103" s="22"/>
      <c r="AA103" s="22"/>
    </row>
    <row r="104" spans="1:27" x14ac:dyDescent="0.25">
      <c r="A104" s="6"/>
      <c r="B104" s="6"/>
      <c r="U104" s="6"/>
      <c r="V104" s="6"/>
      <c r="Y104" s="37"/>
      <c r="Z104" s="22"/>
      <c r="AA104" s="22"/>
    </row>
    <row r="105" spans="1:27" x14ac:dyDescent="0.25">
      <c r="A105" s="6"/>
      <c r="B105" s="6"/>
      <c r="U105" s="6"/>
      <c r="V105" s="6"/>
      <c r="Y105" s="37"/>
      <c r="Z105" s="22"/>
      <c r="AA105" s="22"/>
    </row>
    <row r="106" spans="1:27" x14ac:dyDescent="0.25">
      <c r="A106" s="6"/>
      <c r="B106" s="6"/>
      <c r="U106" s="6"/>
      <c r="V106" s="6"/>
      <c r="Y106" s="37"/>
      <c r="Z106" s="22"/>
      <c r="AA106" s="22"/>
    </row>
    <row r="107" spans="1:27" x14ac:dyDescent="0.25">
      <c r="A107" s="6"/>
      <c r="B107" s="6"/>
      <c r="U107" s="6"/>
      <c r="V107" s="6"/>
      <c r="Y107" s="37"/>
      <c r="Z107" s="22"/>
      <c r="AA107" s="22"/>
    </row>
    <row r="108" spans="1:27" x14ac:dyDescent="0.25">
      <c r="A108" s="6"/>
      <c r="B108" s="6"/>
      <c r="U108" s="6"/>
      <c r="V108" s="6"/>
      <c r="Y108" s="37"/>
      <c r="Z108" s="22"/>
      <c r="AA108" s="22"/>
    </row>
    <row r="109" spans="1:27" x14ac:dyDescent="0.25">
      <c r="A109" s="6"/>
      <c r="B109" s="6"/>
      <c r="U109" s="6"/>
      <c r="V109" s="6"/>
      <c r="Y109" s="37"/>
      <c r="Z109" s="22"/>
      <c r="AA109" s="22"/>
    </row>
    <row r="110" spans="1:27" x14ac:dyDescent="0.25">
      <c r="A110" s="6"/>
      <c r="B110" s="6"/>
      <c r="U110" s="6"/>
      <c r="V110" s="6"/>
      <c r="Y110" s="37"/>
      <c r="Z110" s="22"/>
      <c r="AA110" s="22"/>
    </row>
    <row r="111" spans="1:27" x14ac:dyDescent="0.25">
      <c r="A111" s="6"/>
      <c r="B111" s="6"/>
      <c r="U111" s="6"/>
      <c r="V111" s="6"/>
      <c r="Y111" s="37"/>
      <c r="Z111" s="22"/>
      <c r="AA111" s="22"/>
    </row>
    <row r="112" spans="1:27" x14ac:dyDescent="0.25">
      <c r="A112" s="6"/>
      <c r="B112" s="6"/>
      <c r="U112" s="6"/>
      <c r="V112" s="6"/>
      <c r="Y112" s="37"/>
      <c r="Z112" s="22"/>
      <c r="AA112" s="22"/>
    </row>
    <row r="113" spans="1:27" x14ac:dyDescent="0.25">
      <c r="A113" s="6"/>
      <c r="B113" s="6"/>
      <c r="U113" s="6"/>
      <c r="V113" s="6"/>
      <c r="Y113" s="37"/>
      <c r="Z113" s="22"/>
      <c r="AA113" s="22"/>
    </row>
    <row r="114" spans="1:27" x14ac:dyDescent="0.25">
      <c r="A114" s="6"/>
      <c r="B114" s="6"/>
      <c r="U114" s="6"/>
      <c r="V114" s="6"/>
      <c r="Y114" s="37"/>
      <c r="Z114" s="22"/>
      <c r="AA114" s="22"/>
    </row>
    <row r="115" spans="1:27" x14ac:dyDescent="0.25">
      <c r="A115" s="6"/>
      <c r="B115" s="6"/>
      <c r="U115" s="6"/>
      <c r="V115" s="6"/>
      <c r="Y115" s="37"/>
      <c r="Z115" s="22"/>
      <c r="AA115" s="22"/>
    </row>
    <row r="116" spans="1:27" x14ac:dyDescent="0.25">
      <c r="A116" s="6"/>
      <c r="B116" s="6"/>
      <c r="U116" s="6"/>
      <c r="V116" s="6"/>
      <c r="Y116" s="37"/>
      <c r="Z116" s="22"/>
      <c r="AA116" s="22"/>
    </row>
    <row r="117" spans="1:27" x14ac:dyDescent="0.25">
      <c r="A117" s="6"/>
      <c r="B117" s="6"/>
      <c r="U117" s="6"/>
      <c r="Y117" s="37"/>
      <c r="Z117" s="22"/>
      <c r="AA117" s="22"/>
    </row>
    <row r="118" spans="1:27" x14ac:dyDescent="0.25">
      <c r="A118" s="6"/>
      <c r="B118" s="6"/>
      <c r="U118" s="6"/>
      <c r="Y118" s="37"/>
      <c r="Z118" s="22"/>
      <c r="AA118" s="22"/>
    </row>
    <row r="119" spans="1:27" x14ac:dyDescent="0.25">
      <c r="A119" s="6"/>
      <c r="B119" s="6"/>
      <c r="U119" s="6"/>
      <c r="Y119" s="37"/>
      <c r="Z119" s="22"/>
      <c r="AA119" s="22"/>
    </row>
    <row r="120" spans="1:27" x14ac:dyDescent="0.25">
      <c r="A120" s="6"/>
      <c r="B120" s="6"/>
      <c r="C120" s="6"/>
      <c r="F120" s="6"/>
      <c r="U120" s="6"/>
      <c r="Y120" s="37"/>
      <c r="Z120" s="22"/>
      <c r="AA120" s="22"/>
    </row>
    <row r="121" spans="1:27" x14ac:dyDescent="0.25">
      <c r="A121" s="6"/>
      <c r="B121" s="6"/>
      <c r="C121" s="6"/>
      <c r="F121" s="6"/>
      <c r="U121" s="6"/>
      <c r="Y121" s="37"/>
      <c r="Z121" s="22"/>
      <c r="AA121" s="22"/>
    </row>
    <row r="122" spans="1:27" x14ac:dyDescent="0.25">
      <c r="A122" s="6"/>
      <c r="B122" s="6"/>
      <c r="C122" s="6"/>
      <c r="F122" s="6"/>
      <c r="U122" s="6"/>
      <c r="Y122" s="37"/>
      <c r="Z122" s="22"/>
      <c r="AA122" s="22"/>
    </row>
    <row r="123" spans="1:27" x14ac:dyDescent="0.25">
      <c r="A123" s="6"/>
      <c r="B123" s="6"/>
      <c r="C123" s="6"/>
      <c r="F123" s="6"/>
      <c r="U123" s="6"/>
      <c r="Y123" s="37"/>
      <c r="Z123" s="22"/>
      <c r="AA123" s="22"/>
    </row>
    <row r="124" spans="1:27" x14ac:dyDescent="0.25">
      <c r="A124" s="6"/>
      <c r="B124" s="6"/>
      <c r="C124" s="6"/>
      <c r="F124" s="6"/>
      <c r="U124" s="6"/>
      <c r="Y124" s="37"/>
      <c r="Z124" s="22"/>
      <c r="AA124" s="22"/>
    </row>
    <row r="125" spans="1:27" x14ac:dyDescent="0.25">
      <c r="A125" s="6"/>
      <c r="B125" s="6"/>
      <c r="C125" s="6"/>
      <c r="F125" s="6"/>
      <c r="U125" s="6"/>
      <c r="Y125" s="37"/>
      <c r="Z125" s="22"/>
      <c r="AA125" s="22"/>
    </row>
    <row r="126" spans="1:27" x14ac:dyDescent="0.25">
      <c r="A126" s="6"/>
      <c r="B126" s="6"/>
      <c r="C126" s="6"/>
      <c r="F126" s="6"/>
      <c r="U126" s="6"/>
      <c r="Y126" s="37"/>
      <c r="Z126" s="22"/>
      <c r="AA126" s="22"/>
    </row>
    <row r="127" spans="1:27" x14ac:dyDescent="0.25">
      <c r="A127" s="6"/>
      <c r="B127" s="6"/>
      <c r="C127" s="6"/>
      <c r="F127" s="6"/>
      <c r="U127" s="6"/>
      <c r="Y127" s="37"/>
      <c r="Z127" s="22"/>
      <c r="AA127" s="22"/>
    </row>
    <row r="128" spans="1:27" x14ac:dyDescent="0.25">
      <c r="A128" s="6"/>
      <c r="B128" s="6"/>
      <c r="C128" s="6"/>
      <c r="F128" s="6"/>
      <c r="U128" s="6"/>
      <c r="Y128" s="37"/>
      <c r="Z128" s="22"/>
      <c r="AA128" s="22"/>
    </row>
    <row r="129" spans="1:27" x14ac:dyDescent="0.25">
      <c r="A129" s="6"/>
      <c r="B129" s="6"/>
      <c r="C129" s="6"/>
      <c r="F129" s="6"/>
      <c r="U129" s="6"/>
      <c r="Y129" s="37"/>
      <c r="Z129" s="22"/>
      <c r="AA129" s="22"/>
    </row>
    <row r="130" spans="1:27" x14ac:dyDescent="0.25">
      <c r="A130" s="6"/>
      <c r="B130" s="6"/>
      <c r="C130" s="6"/>
      <c r="F130" s="6"/>
      <c r="U130" s="6"/>
      <c r="Y130" s="37"/>
      <c r="Z130" s="22"/>
      <c r="AA130" s="22"/>
    </row>
    <row r="131" spans="1:27" x14ac:dyDescent="0.25">
      <c r="A131" s="6"/>
      <c r="B131" s="6"/>
      <c r="C131" s="6"/>
      <c r="F131" s="6"/>
      <c r="U131" s="6"/>
      <c r="Y131" s="37"/>
      <c r="Z131" s="22"/>
      <c r="AA131" s="22"/>
    </row>
    <row r="132" spans="1:27" x14ac:dyDescent="0.25">
      <c r="A132" s="6"/>
      <c r="B132" s="6"/>
      <c r="C132" s="6"/>
      <c r="F132" s="6"/>
      <c r="U132" s="6"/>
      <c r="Y132" s="37"/>
      <c r="Z132" s="22"/>
      <c r="AA132" s="22"/>
    </row>
    <row r="133" spans="1:27" x14ac:dyDescent="0.25">
      <c r="A133" s="6"/>
      <c r="B133" s="6"/>
      <c r="C133" s="6"/>
      <c r="F133" s="6"/>
      <c r="U133" s="6"/>
      <c r="Y133" s="37"/>
      <c r="Z133" s="22"/>
      <c r="AA133" s="22"/>
    </row>
    <row r="134" spans="1:27" x14ac:dyDescent="0.25">
      <c r="A134" s="6"/>
      <c r="B134" s="6"/>
      <c r="C134" s="6"/>
      <c r="F134" s="6"/>
      <c r="U134" s="6"/>
      <c r="Y134" s="37"/>
      <c r="Z134" s="22"/>
      <c r="AA134" s="22"/>
    </row>
    <row r="135" spans="1:27" x14ac:dyDescent="0.25">
      <c r="A135" s="6"/>
      <c r="B135" s="6"/>
      <c r="C135" s="6"/>
      <c r="D135" s="8"/>
      <c r="F135" s="6"/>
      <c r="U135" s="6"/>
      <c r="Y135" s="37"/>
      <c r="Z135" s="22"/>
      <c r="AA135" s="22"/>
    </row>
    <row r="136" spans="1:27" x14ac:dyDescent="0.25">
      <c r="A136" s="6"/>
      <c r="B136" s="6"/>
      <c r="C136" s="6"/>
      <c r="D136" s="6"/>
      <c r="F136" s="6"/>
      <c r="U136" s="6"/>
      <c r="Y136" s="37"/>
      <c r="Z136" s="22"/>
      <c r="AA136" s="22"/>
    </row>
    <row r="137" spans="1:27" x14ac:dyDescent="0.25">
      <c r="A137" s="6"/>
      <c r="B137" s="6"/>
      <c r="C137" s="6"/>
      <c r="D137" s="11"/>
      <c r="F137" s="6"/>
      <c r="U137" s="6"/>
      <c r="Y137" s="37"/>
      <c r="Z137" s="22"/>
      <c r="AA137" s="22"/>
    </row>
    <row r="138" spans="1:27" x14ac:dyDescent="0.25">
      <c r="A138" s="6"/>
      <c r="B138" s="6"/>
      <c r="C138" s="6"/>
      <c r="F138" s="6"/>
      <c r="U138" s="6"/>
      <c r="Y138" s="37"/>
      <c r="Z138" s="22"/>
      <c r="AA138" s="22"/>
    </row>
    <row r="139" spans="1:27" x14ac:dyDescent="0.25">
      <c r="A139" s="6"/>
      <c r="B139" s="6"/>
      <c r="C139" s="6"/>
      <c r="F139" s="6"/>
      <c r="U139" s="6"/>
      <c r="Y139" s="37"/>
      <c r="Z139" s="22"/>
      <c r="AA139" s="22"/>
    </row>
    <row r="140" spans="1:27" x14ac:dyDescent="0.25">
      <c r="A140" s="6"/>
      <c r="B140" s="6"/>
      <c r="C140" s="6"/>
      <c r="F140" s="6"/>
      <c r="U140" s="6"/>
      <c r="Y140" s="37"/>
      <c r="Z140" s="22"/>
      <c r="AA140" s="22"/>
    </row>
    <row r="141" spans="1:27" x14ac:dyDescent="0.25">
      <c r="A141" s="6"/>
      <c r="B141" s="6"/>
      <c r="C141" s="6"/>
      <c r="D141" s="6"/>
      <c r="E141" s="6"/>
      <c r="F141" s="6"/>
      <c r="U141" s="6"/>
      <c r="Y141" s="37"/>
      <c r="Z141" s="22"/>
      <c r="AA141" s="22"/>
    </row>
    <row r="142" spans="1:27" x14ac:dyDescent="0.25">
      <c r="A142" s="6"/>
      <c r="B142" s="6"/>
      <c r="C142" s="6"/>
      <c r="D142" s="6"/>
      <c r="E142" s="6"/>
      <c r="F142" s="6"/>
      <c r="U142" s="6"/>
      <c r="Y142" s="37"/>
      <c r="Z142" s="22"/>
      <c r="AA142" s="22"/>
    </row>
    <row r="143" spans="1:27" x14ac:dyDescent="0.25">
      <c r="A143" s="6"/>
      <c r="B143" s="6"/>
      <c r="C143" s="6"/>
      <c r="D143" s="6"/>
      <c r="E143" s="6"/>
      <c r="F143" s="6"/>
      <c r="U143" s="6"/>
      <c r="Y143" s="37"/>
      <c r="Z143" s="22"/>
      <c r="AA143" s="22"/>
    </row>
    <row r="144" spans="1:27" x14ac:dyDescent="0.25">
      <c r="A144" s="6"/>
      <c r="B144" s="6"/>
      <c r="C144" s="6"/>
      <c r="D144" s="6"/>
      <c r="E144" s="6"/>
      <c r="F144" s="6"/>
      <c r="U144" s="6"/>
      <c r="Y144" s="37"/>
      <c r="Z144" s="22"/>
      <c r="AA144" s="22"/>
    </row>
    <row r="145" spans="1:27" x14ac:dyDescent="0.25">
      <c r="A145" s="6"/>
      <c r="B145" s="6"/>
      <c r="C145" s="6"/>
      <c r="D145" s="6"/>
      <c r="E145" s="6"/>
      <c r="F145" s="6"/>
      <c r="U145" s="6"/>
      <c r="Y145" s="37"/>
      <c r="Z145" s="22"/>
      <c r="AA145" s="22"/>
    </row>
    <row r="146" spans="1:27" x14ac:dyDescent="0.25">
      <c r="A146" s="6"/>
      <c r="B146" s="6"/>
      <c r="C146" s="6"/>
      <c r="D146" s="6"/>
      <c r="E146" s="6"/>
      <c r="F146" s="6"/>
      <c r="U146" s="6"/>
      <c r="Y146" s="37"/>
      <c r="Z146" s="22"/>
      <c r="AA146" s="22"/>
    </row>
    <row r="147" spans="1:27" x14ac:dyDescent="0.25">
      <c r="A147" s="6"/>
      <c r="B147" s="6"/>
      <c r="C147" s="6"/>
      <c r="D147" s="6"/>
      <c r="E147" s="6"/>
      <c r="F147" s="6"/>
      <c r="U147" s="6"/>
      <c r="Y147" s="37"/>
      <c r="Z147" s="22"/>
      <c r="AA147" s="22"/>
    </row>
    <row r="148" spans="1:27" x14ac:dyDescent="0.25">
      <c r="A148" s="6"/>
      <c r="B148" s="6"/>
      <c r="C148" s="6"/>
      <c r="D148" s="6"/>
      <c r="E148" s="6"/>
      <c r="F148" s="6"/>
      <c r="U148" s="6"/>
      <c r="Y148" s="37"/>
      <c r="Z148" s="22"/>
      <c r="AA148" s="22"/>
    </row>
    <row r="149" spans="1:27" x14ac:dyDescent="0.25">
      <c r="A149" s="6"/>
      <c r="B149" s="6"/>
      <c r="C149" s="6"/>
      <c r="D149" s="6"/>
      <c r="E149" s="6"/>
      <c r="F149" s="6"/>
      <c r="U149" s="6"/>
      <c r="Y149" s="37"/>
      <c r="Z149" s="22"/>
      <c r="AA149" s="22"/>
    </row>
    <row r="150" spans="1:27" x14ac:dyDescent="0.25">
      <c r="A150" s="6"/>
      <c r="B150" s="6"/>
      <c r="C150" s="6"/>
      <c r="D150" s="6"/>
      <c r="E150" s="6"/>
      <c r="F150" s="6"/>
      <c r="U150" s="6"/>
      <c r="Y150" s="37"/>
      <c r="Z150" s="22"/>
      <c r="AA150" s="22"/>
    </row>
    <row r="151" spans="1:27" x14ac:dyDescent="0.25">
      <c r="A151" s="6"/>
      <c r="B151" s="6"/>
      <c r="C151" s="6"/>
      <c r="D151" s="6"/>
      <c r="E151" s="6"/>
      <c r="F151" s="6"/>
      <c r="U151" s="6"/>
      <c r="Y151" s="37"/>
      <c r="Z151" s="22"/>
      <c r="AA151" s="22"/>
    </row>
    <row r="152" spans="1:27" x14ac:dyDescent="0.25">
      <c r="A152" s="6"/>
      <c r="B152" s="6"/>
      <c r="C152" s="6"/>
      <c r="D152" s="6"/>
      <c r="E152" s="6"/>
      <c r="F152" s="6"/>
      <c r="U152" s="6"/>
      <c r="Y152" s="37"/>
      <c r="Z152" s="22"/>
      <c r="AA152" s="22"/>
    </row>
    <row r="153" spans="1:27" x14ac:dyDescent="0.25">
      <c r="A153" s="6"/>
      <c r="B153" s="6"/>
      <c r="C153" s="6"/>
      <c r="D153" s="6"/>
      <c r="E153" s="6"/>
      <c r="F153" s="6"/>
      <c r="U153" s="6"/>
      <c r="Y153" s="37"/>
      <c r="Z153" s="22"/>
      <c r="AA153" s="22"/>
    </row>
    <row r="154" spans="1:27" x14ac:dyDescent="0.25">
      <c r="A154" s="6"/>
      <c r="B154" s="6"/>
      <c r="C154" s="6"/>
      <c r="D154" s="6"/>
      <c r="E154" s="6"/>
      <c r="F154" s="6"/>
      <c r="U154" s="6"/>
      <c r="Y154" s="37"/>
      <c r="Z154" s="22"/>
      <c r="AA154" s="22"/>
    </row>
    <row r="155" spans="1:27" x14ac:dyDescent="0.25">
      <c r="A155" s="6"/>
      <c r="B155" s="6"/>
      <c r="C155" s="6"/>
      <c r="D155" s="6"/>
      <c r="E155" s="6"/>
      <c r="F155" s="6"/>
      <c r="U155" s="6"/>
      <c r="Y155" s="37"/>
      <c r="Z155" s="22"/>
      <c r="AA155" s="22"/>
    </row>
    <row r="156" spans="1:27" x14ac:dyDescent="0.25">
      <c r="A156" s="6"/>
      <c r="B156" s="6"/>
      <c r="C156" s="6"/>
      <c r="D156" s="6"/>
      <c r="E156" s="6"/>
      <c r="F156" s="6"/>
      <c r="U156" s="6"/>
      <c r="Y156" s="37"/>
      <c r="Z156" s="22"/>
      <c r="AA156" s="22"/>
    </row>
    <row r="157" spans="1:27" x14ac:dyDescent="0.25">
      <c r="A157" s="6"/>
      <c r="B157" s="6"/>
      <c r="U157" s="6"/>
      <c r="Y157" s="37"/>
      <c r="Z157" s="22"/>
      <c r="AA157" s="22"/>
    </row>
    <row r="158" spans="1:27" x14ac:dyDescent="0.25">
      <c r="A158" s="6"/>
      <c r="B158" s="6"/>
      <c r="C158" s="6"/>
      <c r="D158" s="6"/>
      <c r="E158" s="6"/>
      <c r="F158" s="6"/>
      <c r="U158" s="6"/>
      <c r="Y158" s="37"/>
      <c r="Z158" s="22"/>
      <c r="AA158" s="22"/>
    </row>
    <row r="159" spans="1:27" x14ac:dyDescent="0.25">
      <c r="A159" s="6"/>
      <c r="C159" s="6"/>
      <c r="D159" s="6"/>
      <c r="E159" s="6"/>
      <c r="F159" s="6"/>
      <c r="U159" s="6"/>
      <c r="Y159" s="37"/>
      <c r="Z159" s="22"/>
      <c r="AA159" s="22"/>
    </row>
    <row r="160" spans="1:27" x14ac:dyDescent="0.25">
      <c r="A160" s="6"/>
      <c r="B160" s="6"/>
      <c r="C160" s="6"/>
      <c r="D160" s="6"/>
      <c r="E160" s="6"/>
      <c r="F160" s="6"/>
      <c r="U160" s="6"/>
      <c r="Y160" s="37"/>
      <c r="Z160" s="22"/>
      <c r="AA160" s="22"/>
    </row>
    <row r="161" spans="1:27" x14ac:dyDescent="0.25">
      <c r="A161" s="6"/>
      <c r="B161" s="6"/>
      <c r="C161" s="6"/>
      <c r="D161" s="6"/>
      <c r="E161" s="6"/>
      <c r="F161" s="6"/>
      <c r="U161" s="6"/>
      <c r="Y161" s="37"/>
      <c r="Z161" s="22"/>
      <c r="AA161" s="22"/>
    </row>
    <row r="162" spans="1:27" x14ac:dyDescent="0.25">
      <c r="A162" s="6"/>
      <c r="B162" s="6"/>
      <c r="C162" s="6"/>
      <c r="D162" s="6"/>
      <c r="E162" s="6"/>
      <c r="F162" s="6"/>
      <c r="U162" s="6"/>
      <c r="Y162" s="37"/>
      <c r="Z162" s="22"/>
      <c r="AA162" s="22"/>
    </row>
    <row r="163" spans="1:27" x14ac:dyDescent="0.25">
      <c r="A163" s="6"/>
      <c r="B163" s="6"/>
      <c r="C163" s="6"/>
      <c r="D163" s="6"/>
      <c r="E163" s="6"/>
      <c r="F163" s="6"/>
      <c r="U163" s="6"/>
      <c r="Y163" s="37"/>
      <c r="Z163" s="22"/>
      <c r="AA163" s="22"/>
    </row>
    <row r="164" spans="1:27" x14ac:dyDescent="0.25">
      <c r="A164" s="6"/>
      <c r="B164" s="6"/>
      <c r="C164" s="6"/>
      <c r="D164" s="6"/>
      <c r="E164" s="6"/>
      <c r="F164" s="6"/>
      <c r="U164" s="6"/>
      <c r="Y164" s="37"/>
      <c r="Z164" s="22"/>
      <c r="AA164" s="22"/>
    </row>
    <row r="165" spans="1:27" x14ac:dyDescent="0.25">
      <c r="A165" s="6"/>
      <c r="B165" s="6"/>
      <c r="C165" s="6"/>
      <c r="D165" s="6"/>
      <c r="E165" s="6"/>
      <c r="F165" s="6"/>
      <c r="U165" s="6"/>
      <c r="Y165" s="37"/>
      <c r="Z165" s="22"/>
      <c r="AA165" s="22"/>
    </row>
    <row r="166" spans="1:27" x14ac:dyDescent="0.25">
      <c r="A166" s="6"/>
      <c r="B166" s="6"/>
      <c r="C166" s="6"/>
      <c r="D166" s="6"/>
      <c r="E166" s="6"/>
      <c r="F166" s="6"/>
      <c r="U166" s="6"/>
      <c r="Y166" s="37"/>
      <c r="Z166" s="22"/>
      <c r="AA166" s="22"/>
    </row>
    <row r="167" spans="1:27" x14ac:dyDescent="0.25">
      <c r="A167" s="6"/>
      <c r="B167" s="6"/>
      <c r="C167" s="6"/>
      <c r="D167" s="6"/>
      <c r="E167" s="6"/>
      <c r="F167" s="6"/>
      <c r="U167" s="6"/>
      <c r="Y167" s="37"/>
      <c r="Z167" s="22"/>
      <c r="AA167" s="22"/>
    </row>
    <row r="168" spans="1:27" x14ac:dyDescent="0.25">
      <c r="A168" s="6"/>
      <c r="B168" s="6"/>
      <c r="C168" s="6"/>
      <c r="D168" s="6"/>
      <c r="E168" s="6"/>
      <c r="F168" s="6"/>
      <c r="U168" s="6"/>
      <c r="Y168" s="37"/>
      <c r="Z168" s="22"/>
      <c r="AA168" s="22"/>
    </row>
    <row r="169" spans="1:27" x14ac:dyDescent="0.25">
      <c r="A169" s="6"/>
      <c r="B169" s="6"/>
      <c r="C169" s="6"/>
      <c r="D169" s="6"/>
      <c r="E169" s="6"/>
      <c r="F169" s="6"/>
      <c r="U169" s="6"/>
      <c r="Y169" s="37"/>
      <c r="Z169" s="22"/>
      <c r="AA169" s="22"/>
    </row>
    <row r="170" spans="1:27" x14ac:dyDescent="0.25">
      <c r="A170" s="6"/>
      <c r="B170" s="6"/>
      <c r="C170" s="6"/>
      <c r="D170" s="6"/>
      <c r="E170" s="6"/>
      <c r="F170" s="6"/>
      <c r="U170" s="6"/>
      <c r="Y170" s="37"/>
      <c r="Z170" s="22"/>
      <c r="AA170" s="22"/>
    </row>
    <row r="171" spans="1:27" x14ac:dyDescent="0.25">
      <c r="A171" s="6"/>
      <c r="B171" s="6"/>
      <c r="C171" s="6"/>
      <c r="D171" s="6"/>
      <c r="E171" s="6"/>
      <c r="F171" s="6"/>
      <c r="U171" s="6"/>
      <c r="Y171" s="37"/>
      <c r="Z171" s="22"/>
      <c r="AA171" s="22"/>
    </row>
    <row r="172" spans="1:27" x14ac:dyDescent="0.25">
      <c r="A172" s="6"/>
      <c r="B172" s="6"/>
      <c r="C172" s="6"/>
      <c r="D172" s="6"/>
      <c r="E172" s="6"/>
      <c r="F172" s="6"/>
      <c r="U172" s="6"/>
      <c r="Y172" s="37"/>
      <c r="Z172" s="22"/>
      <c r="AA172" s="22"/>
    </row>
    <row r="173" spans="1:27" x14ac:dyDescent="0.25">
      <c r="A173" s="6"/>
      <c r="B173" s="6"/>
      <c r="C173" s="6"/>
      <c r="D173" s="6"/>
      <c r="E173" s="6"/>
      <c r="F173" s="6"/>
      <c r="U173" s="6"/>
      <c r="Y173" s="37"/>
      <c r="Z173" s="22"/>
      <c r="AA173" s="22"/>
    </row>
    <row r="174" spans="1:27" x14ac:dyDescent="0.25">
      <c r="A174" s="6"/>
      <c r="B174" s="6"/>
      <c r="C174" s="6"/>
      <c r="D174" s="6"/>
      <c r="E174" s="6"/>
      <c r="F174" s="6"/>
      <c r="U174" s="6"/>
      <c r="Y174" s="37"/>
      <c r="Z174" s="22"/>
      <c r="AA174" s="22"/>
    </row>
    <row r="175" spans="1:27" x14ac:dyDescent="0.25">
      <c r="A175" s="6"/>
      <c r="B175" s="6"/>
      <c r="C175" s="6"/>
      <c r="D175" s="6"/>
      <c r="E175" s="6"/>
      <c r="F175" s="6"/>
      <c r="U175" s="6"/>
      <c r="Y175" s="37"/>
      <c r="Z175" s="22"/>
      <c r="AA175" s="22"/>
    </row>
    <row r="176" spans="1:27" x14ac:dyDescent="0.25">
      <c r="A176" s="6"/>
      <c r="B176" s="6"/>
      <c r="C176" s="6"/>
      <c r="D176" s="6"/>
      <c r="E176" s="6"/>
      <c r="F176" s="6"/>
      <c r="U176" s="6"/>
      <c r="Y176" s="37"/>
      <c r="Z176" s="22"/>
      <c r="AA176" s="22"/>
    </row>
    <row r="177" spans="1:27" x14ac:dyDescent="0.25">
      <c r="A177" s="6"/>
      <c r="B177" s="6"/>
      <c r="C177" s="6"/>
      <c r="D177" s="6"/>
      <c r="E177" s="6"/>
      <c r="F177" s="6"/>
      <c r="U177" s="6"/>
      <c r="Y177" s="37"/>
      <c r="Z177" s="22"/>
      <c r="AA177" s="22"/>
    </row>
    <row r="178" spans="1:27" x14ac:dyDescent="0.25">
      <c r="A178" s="6"/>
      <c r="B178" s="6"/>
      <c r="C178" s="6"/>
      <c r="D178" s="6"/>
      <c r="E178" s="6"/>
      <c r="F178" s="6"/>
      <c r="U178" s="6"/>
      <c r="Y178" s="37"/>
      <c r="Z178" s="22"/>
      <c r="AA178" s="22"/>
    </row>
    <row r="179" spans="1:27" x14ac:dyDescent="0.25">
      <c r="A179" s="6"/>
      <c r="B179" s="6"/>
      <c r="C179" s="6"/>
      <c r="D179" s="6"/>
      <c r="E179" s="6"/>
      <c r="F179" s="6"/>
      <c r="U179" s="6"/>
      <c r="Y179" s="37"/>
      <c r="Z179" s="22"/>
      <c r="AA179" s="22"/>
    </row>
    <row r="180" spans="1:27" x14ac:dyDescent="0.25">
      <c r="A180" s="6"/>
      <c r="B180" s="6"/>
      <c r="C180" s="6"/>
      <c r="D180" s="6"/>
      <c r="E180" s="6"/>
      <c r="F180" s="6"/>
      <c r="U180" s="6"/>
      <c r="Y180" s="37"/>
      <c r="Z180" s="22"/>
      <c r="AA180" s="22"/>
    </row>
    <row r="181" spans="1:27" x14ac:dyDescent="0.25">
      <c r="A181" s="6"/>
      <c r="B181" s="6"/>
      <c r="C181" s="6"/>
      <c r="D181" s="6"/>
      <c r="E181" s="6"/>
      <c r="F181" s="6"/>
      <c r="U181" s="6"/>
      <c r="Y181" s="37"/>
      <c r="Z181" s="22"/>
      <c r="AA181" s="22"/>
    </row>
    <row r="182" spans="1:27" x14ac:dyDescent="0.25">
      <c r="A182" s="6"/>
      <c r="B182" s="6"/>
      <c r="C182" s="6"/>
      <c r="D182" s="6"/>
      <c r="E182" s="6"/>
      <c r="F182" s="6"/>
      <c r="U182" s="6"/>
      <c r="Y182" s="37"/>
      <c r="Z182" s="22"/>
      <c r="AA182" s="22"/>
    </row>
    <row r="183" spans="1:27" x14ac:dyDescent="0.25">
      <c r="A183" s="6"/>
      <c r="B183" s="6"/>
      <c r="C183" s="6"/>
      <c r="D183" s="6"/>
      <c r="E183" s="6"/>
      <c r="F183" s="6"/>
      <c r="U183" s="6"/>
      <c r="Y183" s="37"/>
      <c r="Z183" s="22"/>
      <c r="AA183" s="22"/>
    </row>
    <row r="184" spans="1:27" x14ac:dyDescent="0.25">
      <c r="A184" s="6"/>
      <c r="B184" s="6"/>
      <c r="C184" s="6"/>
      <c r="D184" s="6"/>
      <c r="E184" s="6"/>
      <c r="F184" s="6"/>
      <c r="U184" s="6"/>
      <c r="Y184" s="37"/>
      <c r="Z184" s="22"/>
      <c r="AA184" s="22"/>
    </row>
    <row r="185" spans="1:27" x14ac:dyDescent="0.25">
      <c r="A185" s="6"/>
      <c r="B185" s="6"/>
      <c r="C185" s="6"/>
      <c r="D185" s="6"/>
      <c r="E185" s="6"/>
      <c r="F185" s="6"/>
      <c r="U185" s="6"/>
      <c r="Y185" s="37"/>
      <c r="Z185" s="22"/>
      <c r="AA185" s="22"/>
    </row>
    <row r="186" spans="1:27" x14ac:dyDescent="0.25">
      <c r="A186" s="6"/>
      <c r="B186" s="6"/>
      <c r="C186" s="6"/>
      <c r="D186" s="6"/>
      <c r="E186" s="6"/>
      <c r="F186" s="6"/>
      <c r="U186" s="6"/>
      <c r="Y186" s="37"/>
      <c r="Z186" s="22"/>
      <c r="AA186" s="22"/>
    </row>
    <row r="187" spans="1:27" x14ac:dyDescent="0.25">
      <c r="A187" s="6"/>
      <c r="B187" s="6"/>
      <c r="C187" s="6"/>
      <c r="D187" s="6"/>
      <c r="E187" s="6"/>
      <c r="F187" s="6"/>
      <c r="U187" s="6"/>
      <c r="Y187" s="37"/>
      <c r="Z187" s="22"/>
      <c r="AA187" s="22"/>
    </row>
    <row r="188" spans="1:27" x14ac:dyDescent="0.25">
      <c r="A188" s="6"/>
      <c r="B188" s="6"/>
      <c r="C188" s="6"/>
      <c r="D188" s="6"/>
      <c r="E188" s="6"/>
      <c r="F188" s="6"/>
      <c r="U188" s="6"/>
      <c r="Y188" s="37"/>
      <c r="Z188" s="22"/>
      <c r="AA188" s="22"/>
    </row>
    <row r="189" spans="1:27" x14ac:dyDescent="0.25">
      <c r="A189" s="6"/>
      <c r="B189" s="6"/>
      <c r="C189" s="6"/>
      <c r="D189" s="6"/>
      <c r="E189" s="6"/>
      <c r="F189" s="6"/>
      <c r="U189" s="6"/>
      <c r="Y189" s="37"/>
      <c r="Z189" s="22"/>
      <c r="AA189" s="22"/>
    </row>
    <row r="190" spans="1:27" x14ac:dyDescent="0.25">
      <c r="A190" s="6"/>
      <c r="B190" s="6"/>
      <c r="C190" s="6"/>
      <c r="D190" s="6"/>
      <c r="E190" s="6"/>
      <c r="F190" s="6"/>
      <c r="U190" s="6"/>
      <c r="Y190" s="37"/>
      <c r="Z190" s="22"/>
      <c r="AA190" s="22"/>
    </row>
    <row r="191" spans="1:27" x14ac:dyDescent="0.25">
      <c r="A191" s="6"/>
      <c r="B191" s="6"/>
      <c r="C191" s="6"/>
      <c r="D191" s="6"/>
      <c r="E191" s="6"/>
      <c r="F191" s="6"/>
      <c r="U191" s="6"/>
      <c r="Y191" s="37"/>
      <c r="Z191" s="22"/>
      <c r="AA191" s="22"/>
    </row>
    <row r="192" spans="1:27" x14ac:dyDescent="0.25">
      <c r="A192" s="6"/>
      <c r="B192" s="6"/>
      <c r="C192" s="6"/>
      <c r="D192" s="6"/>
      <c r="E192" s="6"/>
      <c r="F192" s="6"/>
      <c r="U192" s="6"/>
      <c r="Y192" s="37"/>
      <c r="Z192" s="22"/>
      <c r="AA192" s="22"/>
    </row>
    <row r="193" spans="1:27" x14ac:dyDescent="0.25">
      <c r="A193" s="6"/>
      <c r="B193" s="6"/>
      <c r="C193" s="6"/>
      <c r="D193" s="6"/>
      <c r="E193" s="6"/>
      <c r="F193" s="6"/>
      <c r="U193" s="6"/>
      <c r="Y193" s="37"/>
      <c r="Z193" s="22"/>
      <c r="AA193" s="22"/>
    </row>
    <row r="194" spans="1:27" x14ac:dyDescent="0.25">
      <c r="A194" s="6"/>
      <c r="B194" s="6"/>
      <c r="C194" s="6"/>
      <c r="D194" s="6"/>
      <c r="E194" s="6"/>
      <c r="F194" s="6"/>
      <c r="U194" s="6"/>
      <c r="Y194" s="37"/>
      <c r="Z194" s="22"/>
      <c r="AA194" s="22"/>
    </row>
    <row r="195" spans="1:27" x14ac:dyDescent="0.25">
      <c r="A195" s="6"/>
      <c r="B195" s="6"/>
      <c r="C195" s="6"/>
      <c r="D195" s="6"/>
      <c r="E195" s="6"/>
      <c r="F195" s="6"/>
      <c r="U195" s="6"/>
      <c r="Y195" s="37"/>
      <c r="Z195" s="22"/>
      <c r="AA195" s="22"/>
    </row>
    <row r="196" spans="1:27" x14ac:dyDescent="0.25">
      <c r="A196" s="6"/>
      <c r="B196" s="6"/>
      <c r="C196" s="6"/>
      <c r="D196" s="6"/>
      <c r="E196" s="6"/>
      <c r="F196" s="6"/>
      <c r="U196" s="6"/>
      <c r="Y196" s="37"/>
      <c r="Z196" s="22"/>
      <c r="AA196" s="22"/>
    </row>
    <row r="197" spans="1:27" x14ac:dyDescent="0.25">
      <c r="A197" s="6"/>
      <c r="B197" s="6"/>
      <c r="C197" s="6"/>
      <c r="D197" s="6"/>
      <c r="E197" s="6"/>
      <c r="F197" s="6"/>
      <c r="U197" s="6"/>
      <c r="Y197" s="37"/>
      <c r="Z197" s="22"/>
      <c r="AA197" s="22"/>
    </row>
    <row r="198" spans="1:27" x14ac:dyDescent="0.25">
      <c r="A198" s="6"/>
      <c r="B198" s="6"/>
      <c r="C198" s="6"/>
      <c r="D198" s="6"/>
      <c r="E198" s="6"/>
      <c r="F198" s="6"/>
      <c r="U198" s="6"/>
      <c r="Y198" s="37"/>
      <c r="Z198" s="22"/>
      <c r="AA198" s="22"/>
    </row>
    <row r="199" spans="1:27" x14ac:dyDescent="0.25">
      <c r="A199" s="6"/>
      <c r="B199" s="6"/>
      <c r="C199" s="6"/>
      <c r="D199" s="6"/>
      <c r="E199" s="6"/>
      <c r="F199" s="6"/>
      <c r="U199" s="6"/>
      <c r="Y199" s="37"/>
      <c r="Z199" s="22"/>
      <c r="AA199" s="22"/>
    </row>
    <row r="200" spans="1:27" x14ac:dyDescent="0.25">
      <c r="A200" s="6"/>
      <c r="B200" s="6"/>
      <c r="C200" s="6"/>
      <c r="D200" s="6"/>
      <c r="E200" s="6"/>
      <c r="F200" s="6"/>
      <c r="Y200" s="37"/>
      <c r="Z200" s="22"/>
      <c r="AA200" s="22"/>
    </row>
    <row r="201" spans="1:27" x14ac:dyDescent="0.25">
      <c r="A201" s="6"/>
      <c r="B201" s="6"/>
      <c r="C201" s="6"/>
      <c r="D201" s="6"/>
      <c r="E201" s="6"/>
      <c r="F201" s="6"/>
      <c r="Y201" s="37"/>
      <c r="Z201" s="22"/>
      <c r="AA201" s="22"/>
    </row>
    <row r="202" spans="1:27" x14ac:dyDescent="0.25">
      <c r="A202" s="6"/>
      <c r="B202" s="6"/>
      <c r="C202" s="6"/>
      <c r="D202" s="6"/>
      <c r="E202" s="6"/>
      <c r="F202" s="6"/>
      <c r="Y202" s="37"/>
      <c r="Z202" s="22"/>
      <c r="AA202" s="22"/>
    </row>
    <row r="203" spans="1:27" x14ac:dyDescent="0.25">
      <c r="A203" s="6"/>
      <c r="B203" s="6"/>
      <c r="C203" s="6"/>
      <c r="D203" s="6"/>
      <c r="E203" s="6"/>
      <c r="F203" s="6"/>
      <c r="Y203" s="37"/>
      <c r="Z203" s="22"/>
      <c r="AA203" s="22"/>
    </row>
    <row r="204" spans="1:27" x14ac:dyDescent="0.25">
      <c r="A204" s="6"/>
      <c r="B204" s="6"/>
      <c r="C204" s="6"/>
      <c r="D204" s="6"/>
      <c r="E204" s="6"/>
      <c r="F204" s="6"/>
      <c r="Y204" s="37"/>
      <c r="Z204" s="22"/>
      <c r="AA204" s="22"/>
    </row>
    <row r="205" spans="1:27" x14ac:dyDescent="0.25">
      <c r="A205" s="6"/>
      <c r="B205" s="6"/>
      <c r="C205" s="6"/>
      <c r="D205" s="6"/>
      <c r="E205" s="6"/>
      <c r="F205" s="6"/>
      <c r="Y205" s="37"/>
      <c r="Z205" s="22"/>
      <c r="AA205" s="22"/>
    </row>
    <row r="206" spans="1:27" x14ac:dyDescent="0.25">
      <c r="A206" s="6"/>
      <c r="B206" s="6"/>
      <c r="C206" s="6"/>
      <c r="D206" s="6"/>
      <c r="E206" s="6"/>
      <c r="F206" s="6"/>
      <c r="Y206" s="37"/>
      <c r="Z206" s="22"/>
      <c r="AA206" s="22"/>
    </row>
    <row r="207" spans="1:27" x14ac:dyDescent="0.25">
      <c r="A207" s="6"/>
      <c r="B207" s="6"/>
      <c r="C207" s="6"/>
      <c r="D207" s="6"/>
      <c r="E207" s="6"/>
      <c r="F207" s="6"/>
      <c r="Y207" s="37"/>
      <c r="Z207" s="22"/>
      <c r="AA207" s="22"/>
    </row>
    <row r="208" spans="1:27" x14ac:dyDescent="0.25">
      <c r="A208" s="6"/>
      <c r="B208" s="6"/>
      <c r="C208" s="6"/>
      <c r="D208" s="6"/>
      <c r="E208" s="6"/>
      <c r="F208" s="6"/>
      <c r="Y208" s="37"/>
      <c r="Z208" s="22"/>
      <c r="AA208" s="22"/>
    </row>
    <row r="209" spans="1:27" x14ac:dyDescent="0.25">
      <c r="A209" s="6"/>
      <c r="B209" s="6"/>
      <c r="C209" s="6"/>
      <c r="D209" s="6"/>
      <c r="E209" s="6"/>
      <c r="F209" s="6"/>
      <c r="Y209" s="37"/>
      <c r="Z209" s="22"/>
      <c r="AA209" s="22"/>
    </row>
    <row r="210" spans="1:27" x14ac:dyDescent="0.25">
      <c r="A210" s="6"/>
      <c r="B210" s="6"/>
      <c r="C210" s="6"/>
      <c r="D210" s="6"/>
      <c r="E210" s="6"/>
      <c r="F210" s="6"/>
      <c r="Y210" s="37"/>
      <c r="Z210" s="22"/>
      <c r="AA210" s="22"/>
    </row>
    <row r="211" spans="1:27" x14ac:dyDescent="0.25">
      <c r="A211" s="6"/>
      <c r="B211" s="6"/>
      <c r="C211" s="6"/>
      <c r="D211" s="6"/>
      <c r="E211" s="6"/>
      <c r="F211" s="6"/>
      <c r="Y211" s="37"/>
      <c r="Z211" s="22"/>
      <c r="AA211" s="22"/>
    </row>
    <row r="212" spans="1:27" x14ac:dyDescent="0.25">
      <c r="A212" s="6"/>
      <c r="B212" s="6"/>
      <c r="C212" s="6"/>
      <c r="D212" s="6"/>
      <c r="E212" s="6"/>
      <c r="F212" s="6"/>
      <c r="Y212" s="37"/>
      <c r="Z212" s="22"/>
      <c r="AA212" s="22"/>
    </row>
    <row r="213" spans="1:27" x14ac:dyDescent="0.25">
      <c r="A213" s="6"/>
      <c r="B213" s="6"/>
      <c r="C213" s="6"/>
      <c r="D213" s="6"/>
      <c r="E213" s="6"/>
      <c r="F213" s="6"/>
      <c r="Y213" s="37"/>
      <c r="Z213" s="22"/>
      <c r="AA213" s="22"/>
    </row>
    <row r="214" spans="1:27" x14ac:dyDescent="0.25">
      <c r="A214" s="6"/>
      <c r="B214" s="6"/>
      <c r="C214" s="6"/>
      <c r="D214" s="6"/>
      <c r="E214" s="6"/>
      <c r="F214" s="6"/>
      <c r="Y214" s="37"/>
      <c r="Z214" s="22"/>
      <c r="AA214" s="22"/>
    </row>
    <row r="215" spans="1:27" x14ac:dyDescent="0.25">
      <c r="A215" s="6"/>
      <c r="B215" s="6"/>
      <c r="C215" s="6"/>
      <c r="D215" s="6"/>
      <c r="E215" s="6"/>
      <c r="F215" s="6"/>
      <c r="Y215" s="37"/>
      <c r="Z215" s="22"/>
      <c r="AA215" s="22"/>
    </row>
    <row r="216" spans="1:27" x14ac:dyDescent="0.25">
      <c r="A216" s="6"/>
      <c r="B216" s="6"/>
      <c r="C216" s="6"/>
      <c r="D216" s="6"/>
      <c r="E216" s="6"/>
      <c r="F216" s="6"/>
      <c r="Y216" s="37"/>
      <c r="Z216" s="22"/>
      <c r="AA216" s="22"/>
    </row>
    <row r="217" spans="1:27" x14ac:dyDescent="0.25">
      <c r="A217" s="6"/>
      <c r="B217" s="6"/>
      <c r="C217" s="6"/>
      <c r="D217" s="6"/>
      <c r="E217" s="6"/>
      <c r="F217" s="6"/>
      <c r="Y217" s="37"/>
      <c r="Z217" s="22"/>
      <c r="AA217" s="22"/>
    </row>
    <row r="218" spans="1:27" x14ac:dyDescent="0.25">
      <c r="A218" s="6"/>
      <c r="B218" s="6"/>
      <c r="Y218" s="37"/>
      <c r="Z218" s="22"/>
      <c r="AA218" s="22"/>
    </row>
    <row r="219" spans="1:27" x14ac:dyDescent="0.25">
      <c r="A219" s="6"/>
      <c r="B219" s="6"/>
      <c r="Y219" s="37"/>
      <c r="Z219" s="22"/>
      <c r="AA219" s="22"/>
    </row>
    <row r="220" spans="1:27" x14ac:dyDescent="0.25">
      <c r="A220" s="6"/>
      <c r="B220" s="6"/>
      <c r="Y220" s="37"/>
      <c r="Z220" s="22"/>
      <c r="AA220" s="22"/>
    </row>
    <row r="221" spans="1:27" x14ac:dyDescent="0.25">
      <c r="A221" s="6"/>
      <c r="B221" s="6"/>
      <c r="Y221" s="37"/>
      <c r="Z221" s="22"/>
      <c r="AA221" s="22"/>
    </row>
    <row r="222" spans="1:27" x14ac:dyDescent="0.25">
      <c r="A222" s="6"/>
      <c r="B222" s="6"/>
      <c r="Y222" s="37"/>
      <c r="Z222" s="22"/>
      <c r="AA222" s="22"/>
    </row>
    <row r="223" spans="1:27" x14ac:dyDescent="0.25">
      <c r="A223" s="6"/>
      <c r="B223" s="6"/>
      <c r="Y223" s="37"/>
      <c r="Z223" s="22"/>
      <c r="AA223" s="22"/>
    </row>
    <row r="224" spans="1:27" x14ac:dyDescent="0.25">
      <c r="A224" s="6"/>
      <c r="B224" s="6"/>
      <c r="Y224" s="37"/>
      <c r="Z224" s="22"/>
      <c r="AA224" s="22"/>
    </row>
    <row r="225" spans="1:27" x14ac:dyDescent="0.25">
      <c r="A225" s="6"/>
      <c r="B225" s="6"/>
      <c r="Y225" s="37"/>
      <c r="Z225" s="22"/>
      <c r="AA225" s="22"/>
    </row>
    <row r="226" spans="1:27" x14ac:dyDescent="0.25">
      <c r="A226" s="6"/>
      <c r="B226" s="6"/>
      <c r="Y226" s="37"/>
      <c r="Z226" s="22"/>
      <c r="AA226" s="22"/>
    </row>
    <row r="227" spans="1:27" x14ac:dyDescent="0.25">
      <c r="A227" s="6"/>
      <c r="B227" s="6"/>
      <c r="Y227" s="37"/>
      <c r="Z227" s="22"/>
      <c r="AA227" s="22"/>
    </row>
    <row r="228" spans="1:27" x14ac:dyDescent="0.25">
      <c r="A228" s="6"/>
      <c r="B228" s="6"/>
      <c r="Y228" s="37"/>
      <c r="Z228" s="22"/>
      <c r="AA228" s="22"/>
    </row>
    <row r="229" spans="1:27" x14ac:dyDescent="0.25">
      <c r="A229" s="6"/>
      <c r="B229" s="6"/>
      <c r="Y229" s="37"/>
      <c r="Z229" s="22"/>
      <c r="AA229" s="22"/>
    </row>
    <row r="230" spans="1:27" x14ac:dyDescent="0.25">
      <c r="A230" s="6"/>
      <c r="B230" s="6"/>
      <c r="Y230" s="37"/>
      <c r="Z230" s="22"/>
      <c r="AA230" s="22"/>
    </row>
    <row r="231" spans="1:27" x14ac:dyDescent="0.25">
      <c r="A231" s="6"/>
      <c r="B231" s="6"/>
      <c r="Y231" s="37"/>
      <c r="Z231" s="22"/>
      <c r="AA231" s="22"/>
    </row>
    <row r="232" spans="1:27" x14ac:dyDescent="0.25">
      <c r="A232" s="6"/>
      <c r="B232" s="6"/>
      <c r="Y232" s="37"/>
      <c r="Z232" s="22"/>
      <c r="AA232" s="22"/>
    </row>
    <row r="233" spans="1:27" x14ac:dyDescent="0.25">
      <c r="A233" s="6"/>
      <c r="B233" s="6"/>
      <c r="Y233" s="37"/>
      <c r="Z233" s="22"/>
      <c r="AA233" s="22"/>
    </row>
    <row r="234" spans="1:27" x14ac:dyDescent="0.25">
      <c r="A234" s="6"/>
      <c r="B234" s="6"/>
      <c r="Y234" s="37"/>
      <c r="Z234" s="22"/>
      <c r="AA234" s="22"/>
    </row>
    <row r="235" spans="1:27" x14ac:dyDescent="0.25">
      <c r="A235" s="6"/>
      <c r="B235" s="6"/>
      <c r="Y235" s="37"/>
      <c r="Z235" s="22"/>
      <c r="AA235" s="22"/>
    </row>
    <row r="236" spans="1:27" x14ac:dyDescent="0.25">
      <c r="A236" s="6"/>
      <c r="B236" s="6"/>
      <c r="Y236" s="37"/>
      <c r="Z236" s="22"/>
      <c r="AA236" s="22"/>
    </row>
    <row r="237" spans="1:27" x14ac:dyDescent="0.25">
      <c r="A237" s="6"/>
      <c r="B237" s="6"/>
      <c r="Y237" s="37"/>
      <c r="Z237" s="22"/>
      <c r="AA237" s="22"/>
    </row>
    <row r="238" spans="1:27" x14ac:dyDescent="0.25">
      <c r="A238" s="6"/>
      <c r="B238" s="6"/>
      <c r="Y238" s="37"/>
      <c r="Z238" s="22"/>
      <c r="AA238" s="22"/>
    </row>
    <row r="239" spans="1:27" x14ac:dyDescent="0.25">
      <c r="A239" s="6"/>
      <c r="B239" s="6"/>
      <c r="Y239" s="37"/>
      <c r="Z239" s="22"/>
      <c r="AA239" s="22"/>
    </row>
    <row r="240" spans="1:27" x14ac:dyDescent="0.25">
      <c r="A240" s="6"/>
      <c r="B240" s="6"/>
      <c r="Y240" s="37"/>
      <c r="Z240" s="22"/>
      <c r="AA240" s="22"/>
    </row>
    <row r="241" spans="1:27" x14ac:dyDescent="0.25">
      <c r="A241" s="6"/>
      <c r="B241" s="6"/>
      <c r="Y241" s="37"/>
      <c r="Z241" s="22"/>
      <c r="AA241" s="22"/>
    </row>
    <row r="242" spans="1:27" x14ac:dyDescent="0.25">
      <c r="A242" s="6"/>
      <c r="B242" s="6"/>
      <c r="Y242" s="37"/>
      <c r="Z242" s="22"/>
      <c r="AA242" s="22"/>
    </row>
    <row r="243" spans="1:27" x14ac:dyDescent="0.25">
      <c r="A243" s="6"/>
      <c r="B243" s="6"/>
      <c r="Y243" s="37"/>
      <c r="Z243" s="22"/>
      <c r="AA243" s="22"/>
    </row>
    <row r="244" spans="1:27" x14ac:dyDescent="0.25">
      <c r="A244" s="6"/>
      <c r="B244" s="6"/>
      <c r="Y244" s="37"/>
      <c r="Z244" s="22"/>
      <c r="AA244" s="22"/>
    </row>
    <row r="245" spans="1:27" x14ac:dyDescent="0.25">
      <c r="A245" s="6"/>
      <c r="B245" s="6"/>
      <c r="Y245" s="37"/>
      <c r="Z245" s="22"/>
      <c r="AA245" s="22"/>
    </row>
    <row r="246" spans="1:27" x14ac:dyDescent="0.25">
      <c r="A246" s="6"/>
      <c r="B246" s="6"/>
      <c r="Y246" s="37"/>
      <c r="Z246" s="22"/>
      <c r="AA246" s="22"/>
    </row>
    <row r="247" spans="1:27" x14ac:dyDescent="0.25">
      <c r="A247" s="6"/>
      <c r="B247" s="6"/>
      <c r="Y247" s="37"/>
      <c r="Z247" s="22"/>
      <c r="AA247" s="22"/>
    </row>
    <row r="248" spans="1:27" x14ac:dyDescent="0.25">
      <c r="A248" s="6"/>
      <c r="B248" s="6"/>
      <c r="Y248" s="37"/>
      <c r="Z248" s="22"/>
      <c r="AA248" s="22"/>
    </row>
    <row r="249" spans="1:27" x14ac:dyDescent="0.25">
      <c r="A249" s="6"/>
      <c r="B249" s="6"/>
      <c r="Y249" s="37"/>
      <c r="Z249" s="22"/>
      <c r="AA249" s="22"/>
    </row>
    <row r="250" spans="1:27" x14ac:dyDescent="0.25">
      <c r="A250" s="6"/>
      <c r="B250" s="6"/>
      <c r="Y250" s="37"/>
      <c r="Z250" s="22"/>
      <c r="AA250" s="22"/>
    </row>
    <row r="251" spans="1:27" x14ac:dyDescent="0.25">
      <c r="A251" s="6"/>
      <c r="B251" s="6"/>
      <c r="Y251" s="37"/>
      <c r="Z251" s="22"/>
      <c r="AA251" s="22"/>
    </row>
    <row r="252" spans="1:27" x14ac:dyDescent="0.25">
      <c r="A252" s="6"/>
      <c r="B252" s="6"/>
      <c r="Y252" s="37"/>
      <c r="Z252" s="22"/>
      <c r="AA252" s="22"/>
    </row>
    <row r="253" spans="1:27" x14ac:dyDescent="0.25">
      <c r="A253" s="6"/>
      <c r="B253" s="6"/>
      <c r="Y253" s="37"/>
      <c r="Z253" s="22"/>
      <c r="AA253" s="22"/>
    </row>
    <row r="254" spans="1:27" x14ac:dyDescent="0.25">
      <c r="A254" s="6"/>
      <c r="B254" s="6"/>
      <c r="Y254" s="37"/>
      <c r="Z254" s="22"/>
      <c r="AA254" s="22"/>
    </row>
    <row r="255" spans="1:27" x14ac:dyDescent="0.25">
      <c r="A255" s="6"/>
      <c r="B255" s="6"/>
      <c r="Y255" s="37"/>
      <c r="Z255" s="22"/>
      <c r="AA255" s="22"/>
    </row>
    <row r="256" spans="1:27" x14ac:dyDescent="0.25">
      <c r="A256" s="6"/>
      <c r="B256" s="6"/>
      <c r="Y256" s="37"/>
      <c r="Z256" s="22"/>
      <c r="AA256" s="22"/>
    </row>
    <row r="257" spans="1:27" x14ac:dyDescent="0.25">
      <c r="A257" s="6"/>
      <c r="B257" s="6"/>
      <c r="Y257" s="37"/>
      <c r="Z257" s="22"/>
      <c r="AA257" s="22"/>
    </row>
    <row r="258" spans="1:27" x14ac:dyDescent="0.25">
      <c r="A258" s="6"/>
      <c r="B258" s="6"/>
      <c r="Y258" s="37"/>
      <c r="Z258" s="22"/>
      <c r="AA258" s="22"/>
    </row>
    <row r="259" spans="1:27" x14ac:dyDescent="0.25">
      <c r="A259" s="6"/>
      <c r="B259" s="6"/>
      <c r="Y259" s="37"/>
      <c r="Z259" s="22"/>
      <c r="AA259" s="22"/>
    </row>
    <row r="260" spans="1:27" x14ac:dyDescent="0.25">
      <c r="A260" s="6"/>
      <c r="B260" s="6"/>
      <c r="Y260" s="37"/>
      <c r="Z260" s="22"/>
      <c r="AA260" s="22"/>
    </row>
    <row r="261" spans="1:27" x14ac:dyDescent="0.25">
      <c r="A261" s="6"/>
      <c r="B261" s="6"/>
      <c r="Y261" s="37"/>
      <c r="Z261" s="22"/>
      <c r="AA261" s="22"/>
    </row>
    <row r="262" spans="1:27" x14ac:dyDescent="0.25">
      <c r="A262" s="6"/>
      <c r="B262" s="6"/>
      <c r="Y262" s="37"/>
      <c r="Z262" s="22"/>
      <c r="AA262" s="22"/>
    </row>
    <row r="263" spans="1:27" x14ac:dyDescent="0.25">
      <c r="A263" s="6"/>
      <c r="B263" s="6"/>
      <c r="Y263" s="37"/>
      <c r="Z263" s="22"/>
      <c r="AA263" s="22"/>
    </row>
    <row r="264" spans="1:27" x14ac:dyDescent="0.25">
      <c r="A264" s="6"/>
      <c r="B264" s="6"/>
      <c r="Y264" s="37"/>
      <c r="Z264" s="22"/>
      <c r="AA264" s="22"/>
    </row>
    <row r="265" spans="1:27" x14ac:dyDescent="0.25">
      <c r="A265" s="6"/>
      <c r="B265" s="6"/>
      <c r="Y265" s="37"/>
      <c r="Z265" s="22"/>
      <c r="AA265" s="22"/>
    </row>
    <row r="266" spans="1:27" x14ac:dyDescent="0.25">
      <c r="A266" s="6"/>
      <c r="B266" s="6"/>
      <c r="Y266" s="37"/>
      <c r="Z266" s="22"/>
      <c r="AA266" s="22"/>
    </row>
    <row r="267" spans="1:27" x14ac:dyDescent="0.25">
      <c r="A267" s="6"/>
      <c r="B267" s="6"/>
      <c r="Y267" s="37"/>
      <c r="Z267" s="22"/>
      <c r="AA267" s="22"/>
    </row>
    <row r="268" spans="1:27" x14ac:dyDescent="0.25">
      <c r="A268" s="6"/>
      <c r="B268" s="6"/>
      <c r="Y268" s="37"/>
      <c r="Z268" s="22"/>
      <c r="AA268" s="22"/>
    </row>
    <row r="269" spans="1:27" x14ac:dyDescent="0.25">
      <c r="A269" s="6"/>
      <c r="B269" s="6"/>
      <c r="Y269" s="37"/>
      <c r="Z269" s="22"/>
      <c r="AA269" s="22"/>
    </row>
    <row r="270" spans="1:27" x14ac:dyDescent="0.25">
      <c r="A270" s="6"/>
      <c r="B270" s="6"/>
      <c r="Y270" s="37"/>
      <c r="Z270" s="22"/>
      <c r="AA270" s="22"/>
    </row>
    <row r="271" spans="1:27" x14ac:dyDescent="0.25">
      <c r="A271" s="6"/>
      <c r="B271" s="6"/>
      <c r="Y271" s="37"/>
      <c r="Z271" s="22"/>
      <c r="AA271" s="22"/>
    </row>
    <row r="272" spans="1:27" x14ac:dyDescent="0.25">
      <c r="A272" s="6"/>
      <c r="B272" s="6"/>
      <c r="Y272" s="37"/>
      <c r="Z272" s="22"/>
      <c r="AA272" s="22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B388" s="6"/>
    </row>
    <row r="389" spans="1:2" x14ac:dyDescent="0.25">
      <c r="B389" s="6"/>
    </row>
  </sheetData>
  <mergeCells count="8">
    <mergeCell ref="B77:C77"/>
    <mergeCell ref="Q31:Q32"/>
    <mergeCell ref="H26:N26"/>
    <mergeCell ref="A31:A32"/>
    <mergeCell ref="B31:B32"/>
    <mergeCell ref="C31:C32"/>
    <mergeCell ref="D31:D32"/>
    <mergeCell ref="E31:P31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R9" sqref="R9"/>
    </sheetView>
  </sheetViews>
  <sheetFormatPr defaultRowHeight="15" x14ac:dyDescent="0.25"/>
  <cols>
    <col min="1" max="1" width="3.85546875" customWidth="1"/>
    <col min="2" max="2" width="21.42578125" customWidth="1"/>
    <col min="15" max="15" width="11.85546875" customWidth="1"/>
  </cols>
  <sheetData>
    <row r="1" spans="1:16" x14ac:dyDescent="0.2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25">
      <c r="A2" s="30"/>
      <c r="B2" s="30"/>
      <c r="C2" s="30" t="s">
        <v>23</v>
      </c>
      <c r="D2" s="30" t="s">
        <v>24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17</v>
      </c>
      <c r="M2" s="30" t="s">
        <v>33</v>
      </c>
      <c r="N2" s="30" t="s">
        <v>19</v>
      </c>
      <c r="O2" s="30" t="s">
        <v>32</v>
      </c>
      <c r="P2" s="30"/>
    </row>
    <row r="3" spans="1:16" x14ac:dyDescent="0.25">
      <c r="A3" s="30">
        <v>1</v>
      </c>
      <c r="B3" s="32" t="s">
        <v>34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25">
      <c r="A4" s="29" t="s">
        <v>35</v>
      </c>
      <c r="B4" s="30" t="s">
        <v>30</v>
      </c>
      <c r="C4" s="30">
        <v>0</v>
      </c>
      <c r="D4" s="30">
        <v>50</v>
      </c>
      <c r="E4" s="30">
        <v>100</v>
      </c>
      <c r="F4" s="30">
        <v>2700</v>
      </c>
      <c r="G4" s="30">
        <v>4000</v>
      </c>
      <c r="H4" s="30">
        <v>4000</v>
      </c>
      <c r="I4" s="30">
        <v>7000</v>
      </c>
      <c r="J4" s="30">
        <v>8650</v>
      </c>
      <c r="K4" s="30">
        <v>9900</v>
      </c>
      <c r="L4" s="30">
        <v>8665.8520000000008</v>
      </c>
      <c r="M4" s="30">
        <v>3750</v>
      </c>
      <c r="N4" s="30">
        <v>2421.3910000000001</v>
      </c>
      <c r="O4" s="30">
        <f>C4+D4+E4+F4+G4+H4+I4+J4+K4+L4+M4+N4</f>
        <v>51237.243000000002</v>
      </c>
      <c r="P4" s="30"/>
    </row>
    <row r="5" spans="1:16" x14ac:dyDescent="0.25">
      <c r="A5" s="30"/>
      <c r="B5" s="30"/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900</v>
      </c>
      <c r="I5" s="30">
        <v>1100</v>
      </c>
      <c r="J5" s="30">
        <v>3500</v>
      </c>
      <c r="K5" s="30">
        <v>5000</v>
      </c>
      <c r="L5" s="30">
        <v>5000</v>
      </c>
      <c r="M5" s="30">
        <v>4500</v>
      </c>
      <c r="N5" s="30">
        <v>3901.21</v>
      </c>
      <c r="O5" s="30">
        <f>C5+D5+E5+F5+G5+H5+I5+J5+K5+L5+M5+N5</f>
        <v>23901.21</v>
      </c>
      <c r="P5" s="30"/>
    </row>
    <row r="6" spans="1:16" x14ac:dyDescent="0.25">
      <c r="A6" s="30"/>
      <c r="B6" s="30"/>
      <c r="C6" s="30">
        <f>C4+C5</f>
        <v>0</v>
      </c>
      <c r="D6" s="30">
        <f t="shared" ref="D6:O6" si="0">D4+D5</f>
        <v>50</v>
      </c>
      <c r="E6" s="30">
        <f t="shared" si="0"/>
        <v>100</v>
      </c>
      <c r="F6" s="30">
        <f t="shared" si="0"/>
        <v>2700</v>
      </c>
      <c r="G6" s="30">
        <f t="shared" si="0"/>
        <v>4000</v>
      </c>
      <c r="H6" s="30">
        <f t="shared" si="0"/>
        <v>4900</v>
      </c>
      <c r="I6" s="30">
        <f t="shared" si="0"/>
        <v>8100</v>
      </c>
      <c r="J6" s="30">
        <f t="shared" si="0"/>
        <v>12150</v>
      </c>
      <c r="K6" s="30">
        <f t="shared" si="0"/>
        <v>14900</v>
      </c>
      <c r="L6" s="30">
        <f t="shared" si="0"/>
        <v>13665.852000000001</v>
      </c>
      <c r="M6" s="30">
        <f t="shared" si="0"/>
        <v>8250</v>
      </c>
      <c r="N6" s="30">
        <f t="shared" si="0"/>
        <v>6322.6010000000006</v>
      </c>
      <c r="O6" s="30">
        <f t="shared" si="0"/>
        <v>75138.453000000009</v>
      </c>
      <c r="P6" s="30"/>
    </row>
    <row r="7" spans="1:16" x14ac:dyDescent="0.25">
      <c r="A7" s="29" t="s">
        <v>36</v>
      </c>
      <c r="B7" s="30" t="s">
        <v>31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40</v>
      </c>
      <c r="I7" s="30">
        <v>100</v>
      </c>
      <c r="J7" s="30">
        <v>100</v>
      </c>
      <c r="K7" s="30">
        <v>100</v>
      </c>
      <c r="L7" s="30">
        <v>80</v>
      </c>
      <c r="M7" s="30">
        <v>50</v>
      </c>
      <c r="N7" s="30">
        <v>44.222999999999999</v>
      </c>
      <c r="O7" s="30">
        <f>C7+D7+E7+F7+G7+H7+I7+J7+K7+L7+M7+N7</f>
        <v>514.22299999999996</v>
      </c>
      <c r="P7" s="30"/>
    </row>
    <row r="8" spans="1:16" x14ac:dyDescent="0.25">
      <c r="A8" s="29"/>
      <c r="B8" s="30" t="s">
        <v>37</v>
      </c>
      <c r="C8" s="30">
        <f>C6+C7</f>
        <v>0</v>
      </c>
      <c r="D8" s="30">
        <f t="shared" ref="D8:O8" si="1">D6+D7</f>
        <v>50</v>
      </c>
      <c r="E8" s="30">
        <f t="shared" si="1"/>
        <v>100</v>
      </c>
      <c r="F8" s="30">
        <f t="shared" si="1"/>
        <v>2700</v>
      </c>
      <c r="G8" s="30">
        <f t="shared" si="1"/>
        <v>4000</v>
      </c>
      <c r="H8" s="30">
        <f t="shared" si="1"/>
        <v>4940</v>
      </c>
      <c r="I8" s="30">
        <f t="shared" si="1"/>
        <v>8200</v>
      </c>
      <c r="J8" s="30">
        <f t="shared" si="1"/>
        <v>12250</v>
      </c>
      <c r="K8" s="30">
        <f t="shared" si="1"/>
        <v>15000</v>
      </c>
      <c r="L8" s="30">
        <f t="shared" si="1"/>
        <v>13745.852000000001</v>
      </c>
      <c r="M8" s="30">
        <f t="shared" si="1"/>
        <v>8300</v>
      </c>
      <c r="N8" s="30">
        <f t="shared" si="1"/>
        <v>6366.8240000000005</v>
      </c>
      <c r="O8" s="30">
        <f t="shared" si="1"/>
        <v>75652.676000000007</v>
      </c>
      <c r="P8" s="30"/>
    </row>
    <row r="9" spans="1:16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31">
        <v>2</v>
      </c>
      <c r="B10" s="32" t="s">
        <v>39</v>
      </c>
      <c r="C10" s="32"/>
      <c r="D10" s="3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20" x14ac:dyDescent="0.25">
      <c r="A11" s="33" t="s">
        <v>41</v>
      </c>
      <c r="B11" s="34" t="s">
        <v>40</v>
      </c>
      <c r="C11" s="30">
        <v>0</v>
      </c>
      <c r="D11" s="30">
        <v>0</v>
      </c>
      <c r="E11" s="30">
        <v>0</v>
      </c>
      <c r="F11" s="35">
        <v>300</v>
      </c>
      <c r="G11" s="35">
        <v>200</v>
      </c>
      <c r="H11" s="35">
        <v>88.15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0"/>
      <c r="O11" s="30">
        <f>C11+D11+E11+F11+G11+H11+I11+J11+K11+L11+M11+N11</f>
        <v>588.15</v>
      </c>
      <c r="P11" s="30"/>
    </row>
    <row r="12" spans="1:16" ht="75" x14ac:dyDescent="0.25">
      <c r="A12" s="33" t="s">
        <v>42</v>
      </c>
      <c r="B12" s="36" t="s">
        <v>43</v>
      </c>
      <c r="C12" s="30">
        <v>0</v>
      </c>
      <c r="D12" s="30">
        <v>0</v>
      </c>
      <c r="E12" s="30">
        <v>0</v>
      </c>
      <c r="F12" s="35">
        <v>0</v>
      </c>
      <c r="G12" s="35">
        <v>0</v>
      </c>
      <c r="H12" s="35">
        <v>0</v>
      </c>
      <c r="I12" s="35">
        <v>80</v>
      </c>
      <c r="J12" s="35">
        <v>30</v>
      </c>
      <c r="K12" s="35">
        <v>30</v>
      </c>
      <c r="L12" s="35">
        <v>30</v>
      </c>
      <c r="M12" s="35">
        <v>10</v>
      </c>
      <c r="N12" s="35">
        <v>0</v>
      </c>
      <c r="O12" s="30">
        <f>C12+D12+E12+F12+G12+H12+I12+J12+K12+L12+M12+N12</f>
        <v>180</v>
      </c>
      <c r="P12" s="30"/>
    </row>
    <row r="13" spans="1:16" x14ac:dyDescent="0.25">
      <c r="A13" s="33"/>
      <c r="B13" s="36" t="s">
        <v>44</v>
      </c>
      <c r="C13" s="30">
        <f>C11+C12</f>
        <v>0</v>
      </c>
      <c r="D13" s="30">
        <f t="shared" ref="D13:N13" si="2">D11+D12</f>
        <v>0</v>
      </c>
      <c r="E13" s="30">
        <f t="shared" si="2"/>
        <v>0</v>
      </c>
      <c r="F13" s="30">
        <f t="shared" si="2"/>
        <v>300</v>
      </c>
      <c r="G13" s="30">
        <f t="shared" si="2"/>
        <v>200</v>
      </c>
      <c r="H13" s="30">
        <f t="shared" si="2"/>
        <v>88.15</v>
      </c>
      <c r="I13" s="30">
        <f t="shared" si="2"/>
        <v>80</v>
      </c>
      <c r="J13" s="30">
        <f t="shared" si="2"/>
        <v>30</v>
      </c>
      <c r="K13" s="30">
        <f t="shared" si="2"/>
        <v>30</v>
      </c>
      <c r="L13" s="30">
        <f t="shared" si="2"/>
        <v>30</v>
      </c>
      <c r="M13" s="30">
        <f t="shared" si="2"/>
        <v>10</v>
      </c>
      <c r="N13" s="30">
        <f t="shared" si="2"/>
        <v>0</v>
      </c>
      <c r="O13" s="30">
        <f t="shared" ref="O13" si="3">O11+O12</f>
        <v>768.15</v>
      </c>
      <c r="P13" s="30"/>
    </row>
    <row r="14" spans="1:16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x14ac:dyDescent="0.25">
      <c r="A15" s="30"/>
      <c r="B15" s="30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A16" s="30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</sheetData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тит.ДОРОГИ-39,883234 млн</vt:lpstr>
      <vt:lpstr>Розподіл</vt:lpstr>
      <vt:lpstr>'тит.ДОРОГИ-39,883234 млн'!Область_друку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Боднарчук Ірина Миколаївна</cp:lastModifiedBy>
  <cp:lastPrinted>2020-01-08T07:11:10Z</cp:lastPrinted>
  <dcterms:created xsi:type="dcterms:W3CDTF">2016-02-01T06:25:23Z</dcterms:created>
  <dcterms:modified xsi:type="dcterms:W3CDTF">2020-01-10T08:42:57Z</dcterms:modified>
</cp:coreProperties>
</file>